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7925" windowHeight="6495" activeTab="0"/>
  </bookViews>
  <sheets>
    <sheet name="Procédure" sheetId="1" r:id="rId1"/>
    <sheet name="Transports" sheetId="2" r:id="rId2"/>
    <sheet name="Produits_sante" sheetId="3" r:id="rId3"/>
    <sheet name="Indicateurs PHEV&amp;LES" sheetId="4" r:id="rId4"/>
  </sheets>
  <definedNames/>
  <calcPr fullCalcOnLoad="1"/>
</workbook>
</file>

<file path=xl/sharedStrings.xml><?xml version="1.0" encoding="utf-8"?>
<sst xmlns="http://schemas.openxmlformats.org/spreadsheetml/2006/main" count="361" uniqueCount="212">
  <si>
    <t>LISTE INDICATIVE ET NON EXHAUSTIVE DE THEMES, ACTIONS ET INDICATEURS POUVANT ETRE UTILISES POUR LE BLOC "MEDICAMENTS PRESCRITS A L'HOPITAL"</t>
  </si>
  <si>
    <t>Thème</t>
  </si>
  <si>
    <t>Liste en sus/ PHEV?</t>
  </si>
  <si>
    <t>Indicateurs</t>
  </si>
  <si>
    <t>Définition</t>
  </si>
  <si>
    <t>Numérateur</t>
  </si>
  <si>
    <t>Dénominateur</t>
  </si>
  <si>
    <t>Suivi de l'indicateur</t>
  </si>
  <si>
    <t>Actions possibles</t>
  </si>
  <si>
    <t>Respecter l'obligation d'indiquer sur l'ordonnance le numéro RPPS du prescripteur</t>
  </si>
  <si>
    <t>PHEV</t>
  </si>
  <si>
    <t>Taux de mention du numéro RPPS sur les ordonnances</t>
  </si>
  <si>
    <t>Etablissement (si les systèmes informatisés le permettent)</t>
  </si>
  <si>
    <t>Faire figurer par tous moyens le numéro RPPS sur les ordonnances (par LAP notamment)</t>
  </si>
  <si>
    <t>Assurance maladie</t>
  </si>
  <si>
    <t>Supprimer les stocks d’ordonnance « papier » sans RPPS</t>
  </si>
  <si>
    <t>Maîtriser les évolutions des classes thérapeutiques PHEV les plus dynamiques</t>
  </si>
  <si>
    <t>Taux d'évolution des classes thérapeutiques PHEV les plus dynamiques</t>
  </si>
  <si>
    <t>Cet indicateur reflète la maîtrise des dépenses des PHEV pour les classes les plus dynamiques</t>
  </si>
  <si>
    <t>Pour une classe de médicaments dynamique, différence des montants remboursés en année n+1 vs n</t>
  </si>
  <si>
    <t>Pour la même classe de médicaments dynamique, montant remboursé en année n</t>
  </si>
  <si>
    <t>Assurance Maladie</t>
  </si>
  <si>
    <t>Au regard de l'activité et de la pertinence, identifier et analyser les classes d'évolution les plus dynamiques et définir un plan d'actions le cas échéant</t>
  </si>
  <si>
    <t>Maîtriser les dépenses de la liste en sus</t>
  </si>
  <si>
    <t>LES</t>
  </si>
  <si>
    <r>
      <t>-</t>
    </r>
    <r>
      <rPr>
        <sz val="10"/>
        <color indexed="8"/>
        <rFont val="Times New Roman"/>
        <family val="1"/>
      </rPr>
      <t xml:space="preserve">  </t>
    </r>
    <r>
      <rPr>
        <sz val="10"/>
        <color indexed="8"/>
        <rFont val="Arial"/>
        <family val="2"/>
      </rPr>
      <t>Taux d'évolution des dépenses de médicaments de la liste en sus</t>
    </r>
  </si>
  <si>
    <t>Cet indicateur reflète la maîtrise des dépenses des médicaments de la liste en sus</t>
  </si>
  <si>
    <t>Pour les médicaments inscrits sur la liste en sus, différence des montants consommés en année n+1 vs n</t>
  </si>
  <si>
    <t>Pour les médicaments inscrits sur la liste en sus, montants consommés en année n</t>
  </si>
  <si>
    <r>
      <t>-</t>
    </r>
    <r>
      <rPr>
        <sz val="10"/>
        <color indexed="8"/>
        <rFont val="Times New Roman"/>
        <family val="1"/>
      </rPr>
      <t xml:space="preserve">  </t>
    </r>
    <r>
      <rPr>
        <sz val="10"/>
        <color indexed="8"/>
        <rFont val="Arial"/>
        <family val="2"/>
      </rPr>
      <t>Via e-PMSI (établissement ou ARS)</t>
    </r>
  </si>
  <si>
    <r>
      <t>-</t>
    </r>
    <r>
      <rPr>
        <sz val="10"/>
        <color indexed="8"/>
        <rFont val="Times New Roman"/>
        <family val="1"/>
      </rPr>
      <t xml:space="preserve">  </t>
    </r>
    <r>
      <rPr>
        <sz val="10"/>
        <color indexed="8"/>
        <rFont val="Arial"/>
        <family val="2"/>
      </rPr>
      <t>Suivre l'évolution des dépenses de médicaments de la liste en sus. Identifier et analyser les classes les plus dynamiques au regard de l'activité et de la pertinence et définir un plan d'actions le cas échéant</t>
    </r>
  </si>
  <si>
    <r>
      <t>-</t>
    </r>
    <r>
      <rPr>
        <sz val="10"/>
        <color indexed="8"/>
        <rFont val="Times New Roman"/>
        <family val="1"/>
      </rPr>
      <t xml:space="preserve">  </t>
    </r>
    <r>
      <rPr>
        <sz val="10"/>
        <color indexed="8"/>
        <rFont val="Arial"/>
        <family val="2"/>
      </rPr>
      <t>Taux de dossiers patients comportant des non conformités au regard des référentiels de bon usage</t>
    </r>
  </si>
  <si>
    <t>Cet indicateur reflète une utilisation efficiente des médicaments de la liste en sus</t>
  </si>
  <si>
    <t>Résultats de l'audit</t>
  </si>
  <si>
    <r>
      <t>-</t>
    </r>
    <r>
      <rPr>
        <sz val="10"/>
        <color indexed="8"/>
        <rFont val="Times New Roman"/>
        <family val="1"/>
      </rPr>
      <t xml:space="preserve">  </t>
    </r>
    <r>
      <rPr>
        <sz val="10"/>
        <color indexed="8"/>
        <rFont val="Arial"/>
        <family val="2"/>
      </rPr>
      <t>Etablissement</t>
    </r>
  </si>
  <si>
    <r>
      <t>-</t>
    </r>
    <r>
      <rPr>
        <sz val="10"/>
        <color indexed="8"/>
        <rFont val="Times New Roman"/>
        <family val="1"/>
      </rPr>
      <t xml:space="preserve">  </t>
    </r>
    <r>
      <rPr>
        <sz val="10"/>
        <color indexed="8"/>
        <rFont val="Arial"/>
        <family val="2"/>
      </rPr>
      <t>Réaliser des audits de bon usage des médicaments de la liste en sus</t>
    </r>
  </si>
  <si>
    <r>
      <t>-</t>
    </r>
    <r>
      <rPr>
        <sz val="10"/>
        <color indexed="8"/>
        <rFont val="Times New Roman"/>
        <family val="1"/>
      </rPr>
      <t xml:space="preserve">  </t>
    </r>
    <r>
      <rPr>
        <sz val="10"/>
        <color indexed="8"/>
        <rFont val="Arial"/>
        <family val="2"/>
      </rPr>
      <t xml:space="preserve">Sensibiliser les prescripteurs hospitaliers au respect des conditions de bon usage </t>
    </r>
  </si>
  <si>
    <r>
      <t>-</t>
    </r>
    <r>
      <rPr>
        <sz val="10"/>
        <color indexed="8"/>
        <rFont val="Times New Roman"/>
        <family val="1"/>
      </rPr>
      <t xml:space="preserve">  </t>
    </r>
    <r>
      <rPr>
        <sz val="10"/>
        <color indexed="8"/>
        <rFont val="Arial"/>
        <family val="2"/>
      </rPr>
      <t>Mobiliser les prescripteurs hospitaliers pour que soit privilégiée la prescription en intra-GHS de comparateurs cliniquement pertinents à la place de médicaments de la liste en sus d'ASMR V</t>
    </r>
  </si>
  <si>
    <t>Maîtriser les dépenses des DMI de la liste en sus</t>
  </si>
  <si>
    <r>
      <t>-</t>
    </r>
    <r>
      <rPr>
        <sz val="10"/>
        <color indexed="8"/>
        <rFont val="Times New Roman"/>
        <family val="1"/>
      </rPr>
      <t xml:space="preserve">  </t>
    </r>
    <r>
      <rPr>
        <sz val="10"/>
        <color indexed="8"/>
        <rFont val="Arial"/>
        <family val="2"/>
      </rPr>
      <t xml:space="preserve">Taux d'évolution des dépenses des DMI de la liste en sus </t>
    </r>
  </si>
  <si>
    <t>Cet indicateur reflète la maîtrise des dépenses des DMI de la liste en sus</t>
  </si>
  <si>
    <t>Pour les DMI inscrits sur la liste en sus, différence des montants consommés en année n+1 vs n</t>
  </si>
  <si>
    <t>Pour les DMI inscrits sur la liste en sus, montants consommés en année n</t>
  </si>
  <si>
    <r>
      <t>-</t>
    </r>
    <r>
      <rPr>
        <sz val="10"/>
        <color indexed="8"/>
        <rFont val="Times New Roman"/>
        <family val="1"/>
      </rPr>
      <t xml:space="preserve">  </t>
    </r>
    <r>
      <rPr>
        <sz val="10"/>
        <color indexed="8"/>
        <rFont val="Arial"/>
        <family val="2"/>
      </rPr>
      <t>Suivre l'évolution des dépenses de DMI de la liste en sus. Identifier et analyser les classes les plus dynamiques au regard de l'activité et de la pertinence et définir un plan d'actions le cas échéant</t>
    </r>
  </si>
  <si>
    <r>
      <t>-</t>
    </r>
    <r>
      <rPr>
        <sz val="10"/>
        <color indexed="8"/>
        <rFont val="Times New Roman"/>
        <family val="1"/>
      </rPr>
      <t xml:space="preserve">  </t>
    </r>
    <r>
      <rPr>
        <sz val="10"/>
        <color indexed="8"/>
        <rFont val="Arial"/>
        <family val="2"/>
      </rPr>
      <t>Taux de dossiers patients comportant des non conformités au regard des référentiels de bon usage des DMI</t>
    </r>
  </si>
  <si>
    <t>Cet indicateur reflète une utilisation efficiente des DMI de la liste en sus</t>
  </si>
  <si>
    <r>
      <t>-</t>
    </r>
    <r>
      <rPr>
        <sz val="10"/>
        <color indexed="8"/>
        <rFont val="Times New Roman"/>
        <family val="1"/>
      </rPr>
      <t xml:space="preserve">  </t>
    </r>
    <r>
      <rPr>
        <sz val="10"/>
        <color indexed="8"/>
        <rFont val="Arial"/>
        <family val="2"/>
      </rPr>
      <t>Réaliser des audits de bon usage des DMI de la liste en sus</t>
    </r>
  </si>
  <si>
    <r>
      <t>-</t>
    </r>
    <r>
      <rPr>
        <sz val="10"/>
        <color indexed="8"/>
        <rFont val="Times New Roman"/>
        <family val="1"/>
      </rPr>
      <t xml:space="preserve">  </t>
    </r>
    <r>
      <rPr>
        <sz val="10"/>
        <color indexed="8"/>
        <rFont val="Arial"/>
        <family val="2"/>
      </rPr>
      <t>Sensibiliser les prescripteurs hospitaliers au respect des conditions de bon usage</t>
    </r>
  </si>
  <si>
    <r>
      <t xml:space="preserve">Promouvoir l'utilisation des logiciels d'aide à la prescription (LAP) en intra-hospitalier, pour les ordonnances de sortie et pour les consultations externes </t>
    </r>
    <r>
      <rPr>
        <sz val="10"/>
        <color indexed="8"/>
        <rFont val="Arial"/>
        <family val="2"/>
      </rPr>
      <t>ainsi que pour les urgences</t>
    </r>
  </si>
  <si>
    <r>
      <t>-</t>
    </r>
    <r>
      <rPr>
        <sz val="10"/>
        <color indexed="8"/>
        <rFont val="Times New Roman"/>
        <family val="1"/>
      </rPr>
      <t xml:space="preserve">  </t>
    </r>
    <r>
      <rPr>
        <sz val="10"/>
        <color indexed="8"/>
        <rFont val="Arial"/>
        <family val="2"/>
      </rPr>
      <t>Taux d'informatisation des lits hospitaliers (OSIS)</t>
    </r>
  </si>
  <si>
    <t>Taux de séjours pour lesquels les prescriptions de médicaments sont informatisées</t>
  </si>
  <si>
    <t>Nombre de séjours comportant les prescriptions de médicaments informatisées</t>
  </si>
  <si>
    <t>Nombre total de séjours</t>
  </si>
  <si>
    <t>Etablissement</t>
  </si>
  <si>
    <r>
      <t>-</t>
    </r>
    <r>
      <rPr>
        <sz val="10"/>
        <color indexed="8"/>
        <rFont val="Times New Roman"/>
        <family val="1"/>
      </rPr>
      <t xml:space="preserve">  </t>
    </r>
    <r>
      <rPr>
        <sz val="10"/>
        <color indexed="8"/>
        <rFont val="Arial"/>
        <family val="2"/>
      </rPr>
      <t>Améliorer le niveau d'équipement en LAP</t>
    </r>
  </si>
  <si>
    <r>
      <t>-</t>
    </r>
    <r>
      <rPr>
        <sz val="10"/>
        <color indexed="8"/>
        <rFont val="Times New Roman"/>
        <family val="1"/>
      </rPr>
      <t xml:space="preserve">  </t>
    </r>
    <r>
      <rPr>
        <sz val="10"/>
        <color indexed="8"/>
        <rFont val="Arial"/>
        <family val="2"/>
      </rPr>
      <t>Justificatifs d'équipement informatique en LAP</t>
    </r>
  </si>
  <si>
    <r>
      <t>-</t>
    </r>
    <r>
      <rPr>
        <sz val="10"/>
        <color indexed="8"/>
        <rFont val="Times New Roman"/>
        <family val="1"/>
      </rPr>
      <t xml:space="preserve">  </t>
    </r>
    <r>
      <rPr>
        <sz val="10"/>
        <color indexed="8"/>
        <rFont val="Arial"/>
        <family val="2"/>
      </rPr>
      <t>Utiliser les contrats de pôle pour motiver les services à l'utilisation des LAP</t>
    </r>
  </si>
  <si>
    <t>Privilégier la prescription dans le répertoire des génériques</t>
  </si>
  <si>
    <t>Taux de référencement de produits du répertoire des génériques au sein du livret thérapeutique</t>
  </si>
  <si>
    <t>Cet indicateur reflète indirectement l'utilisation de médicaments du répertoire des génériques au sein de l'établissement</t>
  </si>
  <si>
    <t>Nombre de boîtes de médicaments inscrits au répertoire des génériques consommés au sein de l'établissement</t>
  </si>
  <si>
    <t>Nombre de boîtes de médicaments consommés au sein de l'établissement</t>
  </si>
  <si>
    <r>
      <t>-</t>
    </r>
    <r>
      <rPr>
        <sz val="10"/>
        <color indexed="8"/>
        <rFont val="Times New Roman"/>
        <family val="1"/>
      </rPr>
      <t xml:space="preserve">  </t>
    </r>
    <r>
      <rPr>
        <sz val="10"/>
        <color indexed="8"/>
        <rFont val="Arial"/>
        <family val="2"/>
      </rPr>
      <t>Travailler sur l'allotissement dans le cadre des appels d'offre</t>
    </r>
  </si>
  <si>
    <t>Taux de prescription dans le répertoire des génériques</t>
  </si>
  <si>
    <t>Cet indicateur reflète le degré d'ouverture par les prescripteurs du droit de substitution accordé aux pharmaciens, qui ne peut s'exercer que dans le cadre des groupes génériques listés au répertoire</t>
  </si>
  <si>
    <t xml:space="preserve">Nombre de boîtes de médicaments inscrits au répertoire des génériques remboursées par l'Assurance Maladie </t>
  </si>
  <si>
    <t>Nombre de boîtes de médicaments remboursées par l'Assurance Maladie</t>
  </si>
  <si>
    <r>
      <t>-</t>
    </r>
    <r>
      <rPr>
        <sz val="10"/>
        <color indexed="8"/>
        <rFont val="Times New Roman"/>
        <family val="1"/>
      </rPr>
      <t xml:space="preserve">  </t>
    </r>
    <r>
      <rPr>
        <sz val="10"/>
        <color indexed="8"/>
        <rFont val="Arial"/>
        <family val="2"/>
      </rPr>
      <t>Assurance Maladie</t>
    </r>
  </si>
  <si>
    <r>
      <t>-</t>
    </r>
    <r>
      <rPr>
        <sz val="10"/>
        <color indexed="8"/>
        <rFont val="Times New Roman"/>
        <family val="1"/>
      </rPr>
      <t xml:space="preserve">  </t>
    </r>
    <r>
      <rPr>
        <sz val="10"/>
        <color indexed="8"/>
        <rFont val="Arial"/>
        <family val="2"/>
      </rPr>
      <t>Sensibilisation des prescripteurs hospitaliers aux coûts respectifs des génériques/ princeps (dont les internes 2x/ an)</t>
    </r>
  </si>
  <si>
    <r>
      <t>-</t>
    </r>
    <r>
      <rPr>
        <sz val="10"/>
        <color indexed="8"/>
        <rFont val="Times New Roman"/>
        <family val="1"/>
      </rPr>
      <t xml:space="preserve">  </t>
    </r>
    <r>
      <rPr>
        <sz val="10"/>
        <color indexed="8"/>
        <rFont val="Arial"/>
        <family val="2"/>
      </rPr>
      <t>Diffusion du mémo génériques</t>
    </r>
  </si>
  <si>
    <r>
      <t>-</t>
    </r>
    <r>
      <rPr>
        <sz val="10"/>
        <color indexed="8"/>
        <rFont val="Times New Roman"/>
        <family val="1"/>
      </rPr>
      <t xml:space="preserve">  </t>
    </r>
    <r>
      <rPr>
        <sz val="10"/>
        <color indexed="8"/>
        <rFont val="Arial"/>
        <family val="2"/>
      </rPr>
      <t>Mettre en œuvre la prescription systématique en DC</t>
    </r>
  </si>
  <si>
    <r>
      <t>-</t>
    </r>
    <r>
      <rPr>
        <sz val="10"/>
        <color indexed="8"/>
        <rFont val="Times New Roman"/>
        <family val="1"/>
      </rPr>
      <t xml:space="preserve">  </t>
    </r>
    <r>
      <rPr>
        <sz val="10"/>
        <color indexed="8"/>
        <rFont val="Arial"/>
        <family val="2"/>
      </rPr>
      <t>Limiter le recours à la mention "non substituable"</t>
    </r>
  </si>
  <si>
    <t>Privilégier, la prescription de spécialités disposant de biosimilaire(s)</t>
  </si>
  <si>
    <t>Taux de prescription de biosimilaires par rapport au biomédicament de référence (par classe)</t>
  </si>
  <si>
    <t>Cet indicateur reflète le recours efficient aux médicaments biosimilaires</t>
  </si>
  <si>
    <t>Pour une classe de biomédicaments disposant de biosimilaires, nombre de boîtes de biosimilaire remboursées par l'Assurance Maladie</t>
  </si>
  <si>
    <t>Pour la même classe de biomédicaments, nombre de boîtes du médicament de référence et de biosimilaires remboursées par l'Assurance Maladie</t>
  </si>
  <si>
    <r>
      <t>-</t>
    </r>
    <r>
      <rPr>
        <sz val="10"/>
        <color indexed="8"/>
        <rFont val="Times New Roman"/>
        <family val="1"/>
      </rPr>
      <t xml:space="preserve">  </t>
    </r>
    <r>
      <rPr>
        <sz val="10"/>
        <color indexed="8"/>
        <rFont val="Arial"/>
        <family val="2"/>
      </rPr>
      <t>Sensibilisation des prescripteurs hospitaliers (dont les internes 2x/ an) aux coûts des biosimilaires par rapport aux médicaments de référence, ainsi qu'à la mention du biosimilaire sur l'ordonnance</t>
    </r>
  </si>
  <si>
    <t>Rationaliser le recours à l'association antibiotique amoxicilline + acide clavulanique</t>
  </si>
  <si>
    <t>Intra-hospitalier</t>
  </si>
  <si>
    <t>Taux de prescription d'amoxicilline + acide clavulanique</t>
  </si>
  <si>
    <t>Cet indicateur reflète le respect des recommandations de bonne pratique de prescription des antibiotiques de seconde intention</t>
  </si>
  <si>
    <t>Nombre de boîte d'amoxicilline + acide clavulanique (code ATC J01CR02) remboursées par l'Assurance Maladie</t>
  </si>
  <si>
    <t>Nombre de boîte d'antibiotiques (code ATC J01) remboursées par l'Assurance Maladie</t>
  </si>
  <si>
    <r>
      <t>-</t>
    </r>
    <r>
      <rPr>
        <sz val="10"/>
        <color indexed="8"/>
        <rFont val="Times New Roman"/>
        <family val="1"/>
      </rPr>
      <t xml:space="preserve">  </t>
    </r>
    <r>
      <rPr>
        <sz val="10"/>
        <color indexed="8"/>
        <rFont val="Arial"/>
        <family val="2"/>
      </rPr>
      <t>Inciter les prescripteurs à appliquer les recommandations de bonnes pratiques en antibiothérapie (notamment infections respiratoires hautes, SPILF/ SFP/ GPIP, 11-2011)</t>
    </r>
  </si>
  <si>
    <r>
      <t>-</t>
    </r>
    <r>
      <rPr>
        <sz val="10"/>
        <color indexed="8"/>
        <rFont val="Times New Roman"/>
        <family val="1"/>
      </rPr>
      <t xml:space="preserve">  </t>
    </r>
    <r>
      <rPr>
        <sz val="10"/>
        <color indexed="8"/>
        <rFont val="Arial"/>
        <family val="2"/>
      </rPr>
      <t>ARS via Consores et selon le calendrier de déploiement régional</t>
    </r>
  </si>
  <si>
    <t>Privilégier pour les statines la prescription dans le répertoire des génériques</t>
  </si>
  <si>
    <t>Taux de prescription dans le répertoire des génériques pour les statines</t>
  </si>
  <si>
    <t>Cet indicateur reflète la prescription efficiente des statines</t>
  </si>
  <si>
    <t>Nombre de boîtes de rosuvastatine (code ATC C10AA07) remboursées par l'Assurance Maladie</t>
  </si>
  <si>
    <t>Nombre de boîtes de statines (code ATC C10AA01, 3, 5, 7) remboursées par l'Assurance Maladie</t>
  </si>
  <si>
    <r>
      <t>-</t>
    </r>
    <r>
      <rPr>
        <sz val="10"/>
        <color indexed="8"/>
        <rFont val="Times New Roman"/>
        <family val="1"/>
      </rPr>
      <t xml:space="preserve">  </t>
    </r>
    <r>
      <rPr>
        <sz val="10"/>
        <color indexed="8"/>
        <rFont val="Arial"/>
        <family val="2"/>
      </rPr>
      <t>Sensibilisation des prescripteurs hospitaliers aux coûts en ville de la rosuvastatine par rapport aux autres statines (dont les internes 2x/ an)</t>
    </r>
  </si>
  <si>
    <r>
      <t>-</t>
    </r>
    <r>
      <rPr>
        <sz val="10"/>
        <color indexed="8"/>
        <rFont val="Times New Roman"/>
        <family val="1"/>
      </rPr>
      <t xml:space="preserve">  </t>
    </r>
    <r>
      <rPr>
        <sz val="10"/>
        <color indexed="8"/>
        <rFont val="Arial"/>
        <family val="2"/>
      </rPr>
      <t>Diffusion du mémo statines</t>
    </r>
  </si>
  <si>
    <t>Privilégier la prescription des antivitamines K parmi les anticoagulants oraux</t>
  </si>
  <si>
    <t>Taux de prescription d'antivitamines K</t>
  </si>
  <si>
    <t>Cet indicateur reflète la prescription efficiente des anticoagulants oraux d'action directe (AOD), dans le respect de leurs référentiels (AMM, recommandations de bonnes pratiques)</t>
  </si>
  <si>
    <t>Nombre de boîtes d'antivitamines K (code ATC B01AA) remboursées par l'Assurance Maladie</t>
  </si>
  <si>
    <t>Nombre de boîtes d'antivitamines K (code ATC B01AA) et d'anticoagulants oraux d'action directe (codes ATC B01AE et B01AF) remboursées par l'Assurance Maladie</t>
  </si>
  <si>
    <r>
      <t>-</t>
    </r>
    <r>
      <rPr>
        <sz val="10"/>
        <color indexed="8"/>
        <rFont val="Times New Roman"/>
        <family val="1"/>
      </rPr>
      <t xml:space="preserve">  </t>
    </r>
    <r>
      <rPr>
        <sz val="10"/>
        <color indexed="8"/>
        <rFont val="Arial"/>
        <family val="2"/>
      </rPr>
      <t>Inciter les prescripteurs à recourir aux AVK lorsque cela est possible</t>
    </r>
  </si>
  <si>
    <r>
      <t>-</t>
    </r>
    <r>
      <rPr>
        <sz val="10"/>
        <color indexed="8"/>
        <rFont val="Times New Roman"/>
        <family val="1"/>
      </rPr>
      <t xml:space="preserve">  </t>
    </r>
    <r>
      <rPr>
        <sz val="10"/>
        <color indexed="8"/>
        <rFont val="Arial"/>
        <family val="2"/>
      </rPr>
      <t>Inciter les prescripteurs à ne pas switcher AVK vers AOD chez un patient bien contrôlé</t>
    </r>
  </si>
  <si>
    <t>Rationaliser le recours aux inhibiteurs de la DPP-4 (gliptines)</t>
  </si>
  <si>
    <t>Taux de prescription d'inhibiteurs de la DPP-4</t>
  </si>
  <si>
    <t>Cet indicateur reflète la prescription efficiente de ces nouveaux antidiabétiques, dans le respect de leurs référentiels (AMM, recommandations de bonnes pratiques)</t>
  </si>
  <si>
    <t>Nombre de boîtes d'inhibiteurs de la DPP-4 (gliptines, code ATC A10BH) remboursées par l'Assurance Maladie</t>
  </si>
  <si>
    <t>Nombre de boîtes d'antidiabétiques hors insuline (code ATC A10B) remboursées par l'Assurance Maladie</t>
  </si>
  <si>
    <r>
      <t>-</t>
    </r>
    <r>
      <rPr>
        <sz val="10"/>
        <color indexed="8"/>
        <rFont val="Times New Roman"/>
        <family val="1"/>
      </rPr>
      <t xml:space="preserve">  </t>
    </r>
    <r>
      <rPr>
        <sz val="10"/>
        <color indexed="8"/>
        <rFont val="Arial"/>
        <family val="2"/>
      </rPr>
      <t>Inciter les prescripteurs à s'assurer de l'adhésion du patient au traitement recommandé en première ligne (y compris non médicamenteux) avant bithérapie</t>
    </r>
  </si>
  <si>
    <r>
      <t>-</t>
    </r>
    <r>
      <rPr>
        <sz val="10"/>
        <color indexed="8"/>
        <rFont val="Times New Roman"/>
        <family val="1"/>
      </rPr>
      <t xml:space="preserve">  </t>
    </r>
    <r>
      <rPr>
        <sz val="10"/>
        <color indexed="8"/>
        <rFont val="Arial"/>
        <family val="2"/>
      </rPr>
      <t>Inciter les prescripteurs à ne pas recourir systématiquement aux gliptines lors du passage à la bithérapie</t>
    </r>
  </si>
  <si>
    <t>Maîtriser les dépenses concernant les prestations de la LPP prescrites en ville (oxygénothérapie)</t>
  </si>
  <si>
    <t>Taux de recours aux dispositifs alternatifs à l’oxygène liquide prescrits par l’établissement</t>
  </si>
  <si>
    <t>Cet indicateur reflète  le recours à une oxygénothérapie à long terme moins onéreuse</t>
  </si>
  <si>
    <t>Nombre de patients sous dispositifs alternatifs</t>
  </si>
  <si>
    <t>Nombre de patients traités par oxygénothérapie à long terme</t>
  </si>
  <si>
    <r>
      <t>-</t>
    </r>
    <r>
      <rPr>
        <sz val="10"/>
        <color indexed="8"/>
        <rFont val="Times New Roman"/>
        <family val="1"/>
      </rPr>
      <t xml:space="preserve">  </t>
    </r>
    <r>
      <rPr>
        <sz val="10"/>
        <color indexed="8"/>
        <rFont val="Arial"/>
        <family val="2"/>
      </rPr>
      <t>Sensibiliser les pneumologues et les pédiatres à la prescription des dispositifs alternatifs à l’oxygène liquide</t>
    </r>
  </si>
  <si>
    <t>Numéro FINESS</t>
  </si>
  <si>
    <t>Nom de l'établissement</t>
  </si>
  <si>
    <t>Prévision - cibles</t>
  </si>
  <si>
    <t>Réalisation</t>
  </si>
  <si>
    <t>Impact financier cumulé pluriannuel (€)</t>
  </si>
  <si>
    <t>c</t>
  </si>
  <si>
    <t>C 70 à 75</t>
  </si>
  <si>
    <t>Produits d'exploitation hors aides financières</t>
  </si>
  <si>
    <t>Produits du titre 1</t>
  </si>
  <si>
    <t>Total des produits versés par l'assurance maladie</t>
  </si>
  <si>
    <t>Dont recettes T2A</t>
  </si>
  <si>
    <t>Produits du titre 2</t>
  </si>
  <si>
    <t>Total des autres produits de l'activité</t>
  </si>
  <si>
    <t xml:space="preserve">Comptes 70 à 75 du titre 3 </t>
  </si>
  <si>
    <t>C 74</t>
  </si>
  <si>
    <t>FIR</t>
  </si>
  <si>
    <t>p</t>
  </si>
  <si>
    <t>C 60 à 65</t>
  </si>
  <si>
    <t>Charges d'exploitation *</t>
  </si>
  <si>
    <t>Charges du titre 1</t>
  </si>
  <si>
    <t>Charges de personnel</t>
  </si>
  <si>
    <t xml:space="preserve">Dont impact PNM </t>
  </si>
  <si>
    <t>Dont impact PM</t>
  </si>
  <si>
    <t xml:space="preserve">Charges du titre 2 </t>
  </si>
  <si>
    <t>Charges  à caractère médical</t>
  </si>
  <si>
    <t xml:space="preserve">Charges du titre 3 </t>
  </si>
  <si>
    <t>Charges à caractère hôtelier et général</t>
  </si>
  <si>
    <r>
      <t>Solde (impact sur la marge)</t>
    </r>
    <r>
      <rPr>
        <i/>
        <sz val="10"/>
        <rFont val="Arial"/>
        <family val="2"/>
      </rPr>
      <t xml:space="preserve"> = Total des produits d'exploitation - Total des charges d'exploitation (€)</t>
    </r>
  </si>
  <si>
    <t>Gain total de l'impact (€)</t>
  </si>
  <si>
    <t>Gain total actualisé de l'impact (€)</t>
  </si>
  <si>
    <t>Fin</t>
  </si>
  <si>
    <t>*Charges d'exploitation : après déduction des crédits de classe 6</t>
  </si>
  <si>
    <t xml:space="preserve">Description des actions relatives à l'axe : </t>
  </si>
  <si>
    <t>1. Description de l'action</t>
  </si>
  <si>
    <t>Auto-diagnostic de l'ES sur cet axe</t>
  </si>
  <si>
    <t>Orientations / Analyses fournies par l'ARS (CPOM, …)</t>
  </si>
  <si>
    <r>
      <t xml:space="preserve">Bilan du macro-diagnostic ANAP </t>
    </r>
    <r>
      <rPr>
        <i/>
        <sz val="11"/>
        <rFont val="Arial"/>
        <family val="2"/>
      </rPr>
      <t>(pour les ES concernés)</t>
    </r>
  </si>
  <si>
    <t>Orientations stratégiques fixées par l'établissement</t>
  </si>
  <si>
    <t>Partenaires impliqués / soutiens extérieurs</t>
  </si>
  <si>
    <t>Référent interne du plan d'actions dans l'établissement</t>
  </si>
  <si>
    <t>2. Mise en œuvre de l'action</t>
  </si>
  <si>
    <t>Description synthétique</t>
  </si>
  <si>
    <t>Échéance
(mm/aaaa)</t>
  </si>
  <si>
    <r>
      <t xml:space="preserve">Impact financier </t>
    </r>
    <r>
      <rPr>
        <i/>
        <sz val="9"/>
        <rFont val="Arial"/>
        <family val="2"/>
      </rPr>
      <t>mesuré ci-dessous ?</t>
    </r>
  </si>
  <si>
    <r>
      <t xml:space="preserve">Impact attendu
</t>
    </r>
    <r>
      <rPr>
        <i/>
        <sz val="10"/>
        <rFont val="Arial"/>
        <family val="2"/>
      </rPr>
      <t>(par référence aux indicateurs de suivi ci-dessous)</t>
    </r>
  </si>
  <si>
    <t>Suivi de réalisation</t>
  </si>
  <si>
    <t>Sous-action 1</t>
  </si>
  <si>
    <t>Sous-action 2</t>
  </si>
  <si>
    <t>Sous-action 3</t>
  </si>
  <si>
    <t>Sous-action 4</t>
  </si>
  <si>
    <t>Sous-action 5</t>
  </si>
  <si>
    <t>Sous-action 6</t>
  </si>
  <si>
    <t>Sous-action 7</t>
  </si>
  <si>
    <t>Sous-action 8</t>
  </si>
  <si>
    <t>Sous-action 9</t>
  </si>
  <si>
    <t>Sous-action 10</t>
  </si>
  <si>
    <t>3. Données annuelles de l'impact</t>
  </si>
  <si>
    <t>3. Volet organisationnel - indicateurs de suivi</t>
  </si>
  <si>
    <r>
      <t xml:space="preserve">2014 </t>
    </r>
    <r>
      <rPr>
        <i/>
        <sz val="10"/>
        <rFont val="Arial"/>
        <family val="2"/>
      </rPr>
      <t>existant</t>
    </r>
  </si>
  <si>
    <r>
      <t xml:space="preserve">2018 </t>
    </r>
    <r>
      <rPr>
        <b/>
        <i/>
        <sz val="8"/>
        <color indexed="9"/>
        <rFont val="Arial"/>
        <family val="2"/>
      </rPr>
      <t>indicatif</t>
    </r>
  </si>
  <si>
    <r>
      <t xml:space="preserve">2019 </t>
    </r>
    <r>
      <rPr>
        <b/>
        <i/>
        <sz val="8"/>
        <color indexed="9"/>
        <rFont val="Arial"/>
        <family val="2"/>
      </rPr>
      <t>indicatif</t>
    </r>
  </si>
  <si>
    <r>
      <t xml:space="preserve">INDICATEURS SUPPLEMENTAIRES </t>
    </r>
    <r>
      <rPr>
        <u val="single"/>
        <sz val="10"/>
        <rFont val="Arial"/>
        <family val="2"/>
      </rPr>
      <t>à l'INITIATIVE</t>
    </r>
    <r>
      <rPr>
        <sz val="10"/>
        <rFont val="Arial"/>
        <family val="2"/>
      </rPr>
      <t xml:space="preserve"> DES ETABLISSEMENTS</t>
    </r>
  </si>
  <si>
    <t xml:space="preserve">Autre 1 : </t>
  </si>
  <si>
    <t>(optionnel)</t>
  </si>
  <si>
    <t xml:space="preserve">Autre 2 : </t>
  </si>
  <si>
    <t>Autre 3 :</t>
  </si>
  <si>
    <t xml:space="preserve">Autre 4 : </t>
  </si>
  <si>
    <t xml:space="preserve">Autre 5 : </t>
  </si>
  <si>
    <t xml:space="preserve">Autre 6 : </t>
  </si>
  <si>
    <t xml:space="preserve">Autre 7 : </t>
  </si>
  <si>
    <t xml:space="preserve">Autre 8 : </t>
  </si>
  <si>
    <t xml:space="preserve">Autre 9 : </t>
  </si>
  <si>
    <t xml:space="preserve">Autre 10 : </t>
  </si>
  <si>
    <t>4. Volet financier Compte Principal</t>
  </si>
  <si>
    <t>Total des autres produits d'exploitation (hors 74 FIR)</t>
  </si>
  <si>
    <t>Gain total de l'action (€)</t>
  </si>
  <si>
    <t>5. Autres impacts : (investissements en matériels médicaux, non médicaux, aménagement non inclus dans le projet, etc.)</t>
  </si>
  <si>
    <t>Autres impacts (€)</t>
  </si>
  <si>
    <t>(optionnel : à préciser par l'établissement le cas échéant)</t>
  </si>
  <si>
    <t>Transports</t>
  </si>
  <si>
    <t>Produits de santé</t>
  </si>
  <si>
    <t>Actualisation 2016 des plans performance des établissements de santé</t>
  </si>
  <si>
    <t>du 5 au 19 septembre</t>
  </si>
  <si>
    <t xml:space="preserve">Type d'action
</t>
  </si>
  <si>
    <t>Dépenses de transports prescits en ES</t>
  </si>
  <si>
    <t>Type d'action</t>
  </si>
  <si>
    <t>Veuillez consulter la liste dans l'onglet " Indicateurs PHEV&amp;LES "</t>
  </si>
  <si>
    <t xml:space="preserve">Vous pouvez également repartir directement d'un fichier vierge, disponible sur le site internet de l'ARS : </t>
  </si>
  <si>
    <t>http://www.ars.auvergne-rhone-alpes.sante.fr/Plans-Performance-des-etabliss.192261.0.html</t>
  </si>
  <si>
    <t>- Dans tous les onglets : ajout d'une colonne pour saisir des impacts prévus pour 2019</t>
  </si>
  <si>
    <t>- Ajout de 2 onglets supplémentaires pour le suivi des actions relatives aux prescriptions de transports et de produits de santé (PHEV, Liste en Sus).</t>
  </si>
  <si>
    <t>- Suppression de l'onglet "PHARE" afin de ne pas être redondant avec les "plans d'actions achats" remontés par ailleurs</t>
  </si>
  <si>
    <t>Afin de faciliter ces modifications, l'ARS vous propose un "patch" qui se lancera automatiquement en cliquant sur le bouton ci-dessous.
Si certaines actualisations n'aboutissent pas, du fait de spécificités introduites par l'ES lors de la remontée initiale en 2015, le patch les signalera.</t>
  </si>
  <si>
    <t>Chaque année, l'Agence Régionale de Santé Auvergne - Rhône - Alpes sollicite l'ensemble des établissements publics de santé de son ressort afin qu'ils communiquent le plan de performance qu'ils mettent en œuvre pour décliner les différents blocs du plan triennal au sein de leur établissement.</t>
  </si>
  <si>
    <r>
      <t>Pour 2016, certaines modifications sont à apporter au fichier initialement remonté en 2015</t>
    </r>
    <r>
      <rPr>
        <sz val="10"/>
        <color indexed="8"/>
        <rFont val="Arial"/>
        <family val="2"/>
      </rPr>
      <t xml:space="preserve"> :</t>
    </r>
  </si>
  <si>
    <t>Pour rappel, la date limite pour la remontée des fichiers actualisés :</t>
  </si>
  <si>
    <t>à l'adresse suivante :</t>
  </si>
  <si>
    <t xml:space="preserve">ars-ara-dos-performance@ars.sante.fr </t>
  </si>
  <si>
    <r>
      <t xml:space="preserve">Par ailleurs, il est rappelé aux établissements qu'il faut saisir à la fois leur </t>
    </r>
    <r>
      <rPr>
        <b/>
        <sz val="10"/>
        <color indexed="8"/>
        <rFont val="Arial"/>
        <family val="2"/>
      </rPr>
      <t>prévisions</t>
    </r>
    <r>
      <rPr>
        <sz val="10"/>
        <color indexed="8"/>
        <rFont val="Arial"/>
        <family val="2"/>
      </rPr>
      <t xml:space="preserve"> 2016-2019 recalées, </t>
    </r>
    <r>
      <rPr>
        <b/>
        <u val="single"/>
        <sz val="10"/>
        <color indexed="8"/>
        <rFont val="Arial"/>
        <family val="2"/>
      </rPr>
      <t>et</t>
    </r>
    <r>
      <rPr>
        <sz val="10"/>
        <color indexed="8"/>
        <rFont val="Arial"/>
        <family val="2"/>
      </rPr>
      <t xml:space="preserve"> les </t>
    </r>
    <r>
      <rPr>
        <b/>
        <sz val="10"/>
        <color indexed="8"/>
        <rFont val="Arial"/>
        <family val="2"/>
      </rPr>
      <t>résultats 2015</t>
    </r>
    <r>
      <rPr>
        <sz val="10"/>
        <color indexed="8"/>
        <rFont val="Arial"/>
        <family val="2"/>
      </rPr>
      <t xml:space="preserve"> dans les colonnes "Réalisation", de droite, prévues à cet effet.</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</si>
</sst>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_(&quot;€&quot;* \(#,##0.00\);_(&quot;€&quot;* &quot;-&quot;??_);_(@_)"/>
    <numFmt numFmtId="165" formatCode="_(* #,##0.00_);_(* \(#,##0.00\);_(* &quot;-&quot;??_);_(@_)"/>
    <numFmt numFmtId="166" formatCode="[$-40C]mmm\-yy;@"/>
    <numFmt numFmtId="167" formatCode="_-* #,##0\ &quot;€&quot;_-;\-* #,##0\ &quot;€&quot;_-;_-* &quot;-&quot;??\ &quot;€&quot;_-;_-@_-"/>
  </numFmts>
  <fonts count="108">
    <font>
      <sz val="11"/>
      <color theme="1"/>
      <name val="Calibri"/>
      <family val="2"/>
    </font>
    <font>
      <sz val="11"/>
      <color indexed="8"/>
      <name val="Calibri"/>
      <family val="2"/>
    </font>
    <font>
      <sz val="10"/>
      <color indexed="8"/>
      <name val="Arial"/>
      <family val="2"/>
    </font>
    <font>
      <b/>
      <sz val="10"/>
      <color indexed="10"/>
      <name val="Arial"/>
      <family val="2"/>
    </font>
    <font>
      <b/>
      <sz val="10"/>
      <color indexed="8"/>
      <name val="Arial"/>
      <family val="2"/>
    </font>
    <font>
      <b/>
      <sz val="9"/>
      <color indexed="9"/>
      <name val="Arial"/>
      <family val="2"/>
    </font>
    <font>
      <sz val="8"/>
      <color indexed="8"/>
      <name val="Arial"/>
      <family val="2"/>
    </font>
    <font>
      <sz val="10"/>
      <color indexed="8"/>
      <name val="Times New Roman"/>
      <family val="1"/>
    </font>
    <font>
      <b/>
      <sz val="11"/>
      <color indexed="56"/>
      <name val="Arial"/>
      <family val="2"/>
    </font>
    <font>
      <sz val="10"/>
      <color indexed="9"/>
      <name val="Arial"/>
      <family val="2"/>
    </font>
    <font>
      <sz val="11"/>
      <color indexed="9"/>
      <name val="Arial"/>
      <family val="2"/>
    </font>
    <font>
      <b/>
      <sz val="16"/>
      <name val="Arial"/>
      <family val="2"/>
    </font>
    <font>
      <b/>
      <sz val="18"/>
      <name val="Arial"/>
      <family val="2"/>
    </font>
    <font>
      <sz val="11"/>
      <color indexed="8"/>
      <name val="Arial"/>
      <family val="2"/>
    </font>
    <font>
      <b/>
      <sz val="11"/>
      <name val="Arial"/>
      <family val="2"/>
    </font>
    <font>
      <sz val="9"/>
      <name val="Arial"/>
      <family val="2"/>
    </font>
    <font>
      <sz val="11"/>
      <name val="Arial"/>
      <family val="2"/>
    </font>
    <font>
      <b/>
      <i/>
      <sz val="9"/>
      <name val="Arial"/>
      <family val="2"/>
    </font>
    <font>
      <b/>
      <sz val="9"/>
      <color indexed="60"/>
      <name val="Arial"/>
      <family val="2"/>
    </font>
    <font>
      <b/>
      <u val="single"/>
      <sz val="10"/>
      <color indexed="8"/>
      <name val="Arial"/>
      <family val="2"/>
    </font>
    <font>
      <b/>
      <u val="single"/>
      <sz val="14"/>
      <color indexed="8"/>
      <name val="Arial"/>
      <family val="2"/>
    </font>
    <font>
      <b/>
      <sz val="12"/>
      <name val="Arial"/>
      <family val="2"/>
    </font>
    <font>
      <b/>
      <sz val="11"/>
      <color indexed="8"/>
      <name val="Arial"/>
      <family val="2"/>
    </font>
    <font>
      <sz val="10"/>
      <name val="Arial"/>
      <family val="2"/>
    </font>
    <font>
      <b/>
      <sz val="9"/>
      <name val="Arial"/>
      <family val="2"/>
    </font>
    <font>
      <b/>
      <i/>
      <sz val="8"/>
      <color indexed="8"/>
      <name val="Arial"/>
      <family val="2"/>
    </font>
    <font>
      <b/>
      <sz val="8"/>
      <color indexed="8"/>
      <name val="Arial"/>
      <family val="2"/>
    </font>
    <font>
      <i/>
      <sz val="8"/>
      <color indexed="8"/>
      <name val="Arial"/>
      <family val="2"/>
    </font>
    <font>
      <i/>
      <sz val="11"/>
      <name val="Arial"/>
      <family val="2"/>
    </font>
    <font>
      <i/>
      <sz val="9"/>
      <name val="Arial"/>
      <family val="2"/>
    </font>
    <font>
      <b/>
      <sz val="10"/>
      <name val="Arial"/>
      <family val="2"/>
    </font>
    <font>
      <i/>
      <sz val="10"/>
      <name val="Arial"/>
      <family val="2"/>
    </font>
    <font>
      <sz val="12"/>
      <color indexed="9"/>
      <name val="Arial"/>
      <family val="2"/>
    </font>
    <font>
      <sz val="12"/>
      <color indexed="8"/>
      <name val="Arial"/>
      <family val="2"/>
    </font>
    <font>
      <sz val="9"/>
      <color indexed="10"/>
      <name val="Arial"/>
      <family val="2"/>
    </font>
    <font>
      <sz val="8"/>
      <name val="Arial"/>
      <family val="2"/>
    </font>
    <font>
      <b/>
      <i/>
      <sz val="12"/>
      <name val="Arial"/>
      <family val="2"/>
    </font>
    <font>
      <b/>
      <i/>
      <sz val="12"/>
      <color indexed="9"/>
      <name val="Arial"/>
      <family val="2"/>
    </font>
    <font>
      <b/>
      <i/>
      <sz val="8"/>
      <color indexed="9"/>
      <name val="Arial"/>
      <family val="2"/>
    </font>
    <font>
      <u val="single"/>
      <sz val="10"/>
      <name val="Arial"/>
      <family val="2"/>
    </font>
    <font>
      <b/>
      <sz val="8"/>
      <name val="Arial"/>
      <family val="2"/>
    </font>
    <font>
      <i/>
      <sz val="10"/>
      <color indexed="8"/>
      <name val="Arial"/>
      <family val="2"/>
    </font>
    <font>
      <b/>
      <sz val="14"/>
      <color indexed="9"/>
      <name val="Arial"/>
      <family val="2"/>
    </font>
    <font>
      <u val="single"/>
      <sz val="11"/>
      <color indexed="12"/>
      <name val="Calibri"/>
      <family val="2"/>
    </font>
    <font>
      <b/>
      <sz val="12"/>
      <color indexed="8"/>
      <name val="Calibri"/>
      <family val="2"/>
    </font>
    <font>
      <u val="single"/>
      <sz val="10"/>
      <color indexed="8"/>
      <name val="Arial"/>
      <family val="2"/>
    </font>
    <font>
      <b/>
      <u val="single"/>
      <sz val="10"/>
      <name val="Arial"/>
      <family val="2"/>
    </font>
    <font>
      <u val="single"/>
      <sz val="10"/>
      <color indexed="12"/>
      <name val="Calibri"/>
      <family val="2"/>
    </font>
    <font>
      <sz val="10"/>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0"/>
      <color theme="1"/>
      <name val="Arial"/>
      <family val="2"/>
    </font>
    <font>
      <b/>
      <sz val="9"/>
      <color theme="0"/>
      <name val="Arial"/>
      <family val="2"/>
    </font>
    <font>
      <sz val="10"/>
      <color theme="1"/>
      <name val="Arial"/>
      <family val="2"/>
    </font>
    <font>
      <sz val="10"/>
      <color rgb="FF000000"/>
      <name val="Arial"/>
      <family val="2"/>
    </font>
    <font>
      <sz val="8"/>
      <color theme="1"/>
      <name val="Arial"/>
      <family val="2"/>
    </font>
    <font>
      <sz val="11"/>
      <color theme="0"/>
      <name val="Arial"/>
      <family val="2"/>
    </font>
    <font>
      <sz val="11"/>
      <color theme="1"/>
      <name val="Arial"/>
      <family val="2"/>
    </font>
    <font>
      <b/>
      <sz val="9"/>
      <color rgb="FFC00000"/>
      <name val="Arial"/>
      <family val="2"/>
    </font>
    <font>
      <sz val="10"/>
      <color theme="0"/>
      <name val="Arial"/>
      <family val="2"/>
    </font>
    <font>
      <b/>
      <u val="single"/>
      <sz val="10"/>
      <color theme="1"/>
      <name val="Arial"/>
      <family val="2"/>
    </font>
    <font>
      <b/>
      <u val="single"/>
      <sz val="14"/>
      <color theme="1"/>
      <name val="Arial"/>
      <family val="2"/>
    </font>
    <font>
      <b/>
      <sz val="11"/>
      <color theme="1"/>
      <name val="Arial"/>
      <family val="2"/>
    </font>
    <font>
      <b/>
      <i/>
      <sz val="8"/>
      <color theme="1"/>
      <name val="Arial"/>
      <family val="2"/>
    </font>
    <font>
      <b/>
      <sz val="8"/>
      <color theme="1"/>
      <name val="Arial"/>
      <family val="2"/>
    </font>
    <font>
      <i/>
      <sz val="8"/>
      <color theme="1"/>
      <name val="Arial"/>
      <family val="2"/>
    </font>
    <font>
      <sz val="12"/>
      <color theme="0"/>
      <name val="Arial"/>
      <family val="2"/>
    </font>
    <font>
      <sz val="12"/>
      <color theme="1"/>
      <name val="Arial"/>
      <family val="2"/>
    </font>
    <font>
      <sz val="9"/>
      <color rgb="FFFF0000"/>
      <name val="Arial"/>
      <family val="2"/>
    </font>
    <font>
      <b/>
      <i/>
      <sz val="12"/>
      <color theme="0"/>
      <name val="Arial"/>
      <family val="2"/>
    </font>
    <font>
      <u val="single"/>
      <sz val="10"/>
      <color theme="1"/>
      <name val="Arial"/>
      <family val="2"/>
    </font>
    <font>
      <u val="single"/>
      <sz val="10"/>
      <color theme="10"/>
      <name val="Calibri"/>
      <family val="2"/>
    </font>
    <font>
      <sz val="10"/>
      <color rgb="FF1F497D"/>
      <name val="Arial"/>
      <family val="2"/>
    </font>
    <font>
      <b/>
      <sz val="14"/>
      <color theme="0"/>
      <name val="Arial"/>
      <family val="2"/>
    </font>
    <font>
      <i/>
      <sz val="10"/>
      <color theme="1"/>
      <name val="Arial"/>
      <family val="2"/>
    </font>
    <font>
      <b/>
      <sz val="11"/>
      <color theme="3"/>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4999699890613556"/>
        <bgColor indexed="64"/>
      </patternFill>
    </fill>
    <fill>
      <patternFill patternType="solid">
        <fgColor theme="0"/>
        <bgColor indexed="64"/>
      </patternFill>
    </fill>
    <fill>
      <patternFill patternType="solid">
        <fgColor rgb="FFCCFFCC"/>
        <bgColor indexed="64"/>
      </patternFill>
    </fill>
    <fill>
      <patternFill patternType="solid">
        <fgColor theme="0" tint="-0.04997999966144562"/>
        <bgColor indexed="64"/>
      </patternFill>
    </fill>
    <fill>
      <patternFill patternType="solid">
        <fgColor indexed="9"/>
        <bgColor indexed="64"/>
      </patternFill>
    </fill>
    <fill>
      <patternFill patternType="solid">
        <fgColor theme="4" tint="-0.24997000396251678"/>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top style="thin"/>
      <bottom style="thin"/>
    </border>
    <border>
      <left style="thin"/>
      <right style="thin"/>
      <top/>
      <bottom style="thin"/>
    </border>
    <border>
      <left style="thin"/>
      <right/>
      <top style="thin"/>
      <bottom style="thin"/>
    </border>
    <border>
      <left/>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top style="thin">
        <color theme="0" tint="-0.3499799966812134"/>
      </top>
      <bottom/>
    </border>
    <border>
      <left style="thin">
        <color theme="0" tint="-0.3499799966812134"/>
      </left>
      <right style="thin">
        <color theme="0" tint="-0.3499799966812134"/>
      </right>
      <top style="thin">
        <color theme="0" tint="-0.3499799966812134"/>
      </top>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top/>
      <bottom style="thin">
        <color theme="0" tint="-0.3499799966812134"/>
      </bottom>
    </border>
    <border>
      <left/>
      <right/>
      <top style="thin">
        <color theme="0" tint="-0.3499799966812134"/>
      </top>
      <bottom/>
    </border>
    <border>
      <left style="medium">
        <color theme="0" tint="-0.3499799966812134"/>
      </left>
      <right/>
      <top style="medium">
        <color theme="0" tint="-0.3499799966812134"/>
      </top>
      <bottom style="medium">
        <color theme="0" tint="-0.349979996681213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top/>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0" fillId="27" borderId="3" applyNumberFormat="0" applyFont="0" applyAlignment="0" applyProtection="0"/>
    <xf numFmtId="0" fontId="69" fillId="28" borderId="1"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200">
    <xf numFmtId="0" fontId="0" fillId="0" borderId="0" xfId="0" applyFont="1" applyAlignment="1">
      <alignment/>
    </xf>
    <xf numFmtId="49" fontId="82" fillId="0" borderId="0" xfId="0" applyNumberFormat="1" applyFont="1" applyAlignment="1">
      <alignment vertical="center"/>
    </xf>
    <xf numFmtId="49" fontId="0" fillId="0" borderId="0" xfId="0" applyNumberFormat="1" applyAlignment="1">
      <alignment/>
    </xf>
    <xf numFmtId="49" fontId="83" fillId="0" borderId="0" xfId="0" applyNumberFormat="1" applyFont="1" applyAlignment="1">
      <alignment vertical="center"/>
    </xf>
    <xf numFmtId="49" fontId="84" fillId="33" borderId="10" xfId="0" applyNumberFormat="1" applyFont="1" applyFill="1" applyBorder="1" applyAlignment="1">
      <alignment horizontal="center" vertical="center" wrapText="1"/>
    </xf>
    <xf numFmtId="49" fontId="0" fillId="0" borderId="10" xfId="0" applyNumberFormat="1" applyBorder="1" applyAlignment="1">
      <alignment/>
    </xf>
    <xf numFmtId="49" fontId="85" fillId="0" borderId="11" xfId="0" applyNumberFormat="1" applyFont="1" applyBorder="1" applyAlignment="1">
      <alignment vertical="center" wrapText="1"/>
    </xf>
    <xf numFmtId="49" fontId="85" fillId="0" borderId="12" xfId="0" applyNumberFormat="1" applyFont="1" applyBorder="1" applyAlignment="1">
      <alignment horizontal="justify" vertical="center" wrapText="1"/>
    </xf>
    <xf numFmtId="49" fontId="85" fillId="0" borderId="13" xfId="0" applyNumberFormat="1" applyFont="1" applyBorder="1" applyAlignment="1">
      <alignment vertical="center" wrapText="1"/>
    </xf>
    <xf numFmtId="49" fontId="86" fillId="0" borderId="12" xfId="0" applyNumberFormat="1" applyFont="1" applyBorder="1" applyAlignment="1">
      <alignment horizontal="justify" vertical="center" wrapText="1"/>
    </xf>
    <xf numFmtId="49" fontId="85" fillId="0" borderId="10" xfId="0" applyNumberFormat="1" applyFont="1" applyBorder="1" applyAlignment="1">
      <alignment horizontal="justify" vertical="center" wrapText="1"/>
    </xf>
    <xf numFmtId="49" fontId="85" fillId="0" borderId="10" xfId="0" applyNumberFormat="1" applyFont="1" applyBorder="1" applyAlignment="1">
      <alignment vertical="center" wrapText="1"/>
    </xf>
    <xf numFmtId="0" fontId="87" fillId="0" borderId="10" xfId="0" applyFont="1" applyBorder="1" applyAlignment="1">
      <alignment vertical="center" wrapText="1"/>
    </xf>
    <xf numFmtId="49" fontId="85" fillId="0" borderId="14" xfId="0" applyNumberFormat="1" applyFont="1" applyBorder="1" applyAlignment="1">
      <alignment horizontal="justify" vertical="center" wrapText="1"/>
    </xf>
    <xf numFmtId="49" fontId="85" fillId="0" borderId="10" xfId="0" applyNumberFormat="1" applyFont="1" applyBorder="1" applyAlignment="1">
      <alignment horizontal="left" vertical="center" wrapText="1" indent="1"/>
    </xf>
    <xf numFmtId="49" fontId="85" fillId="0" borderId="11" xfId="0" applyNumberFormat="1" applyFont="1" applyBorder="1" applyAlignment="1">
      <alignment horizontal="left" vertical="center" wrapText="1" indent="1"/>
    </xf>
    <xf numFmtId="49" fontId="85" fillId="0" borderId="13" xfId="0" applyNumberFormat="1" applyFont="1" applyBorder="1" applyAlignment="1">
      <alignment horizontal="left" vertical="center" wrapText="1" indent="1"/>
    </xf>
    <xf numFmtId="49" fontId="86" fillId="0" borderId="10" xfId="0" applyNumberFormat="1" applyFont="1" applyBorder="1" applyAlignment="1">
      <alignment horizontal="justify" vertical="center" wrapText="1"/>
    </xf>
    <xf numFmtId="0" fontId="88" fillId="0" borderId="0" xfId="0" applyFont="1" applyAlignment="1" applyProtection="1">
      <alignment horizontal="center"/>
      <protection/>
    </xf>
    <xf numFmtId="0" fontId="11" fillId="14" borderId="0" xfId="0" applyFont="1" applyFill="1" applyAlignment="1" applyProtection="1">
      <alignment/>
      <protection/>
    </xf>
    <xf numFmtId="0" fontId="12" fillId="14" borderId="0" xfId="0" applyFont="1" applyFill="1" applyAlignment="1" applyProtection="1">
      <alignment/>
      <protection/>
    </xf>
    <xf numFmtId="0" fontId="89" fillId="0" borderId="0" xfId="0" applyFont="1" applyAlignment="1" applyProtection="1">
      <alignment/>
      <protection/>
    </xf>
    <xf numFmtId="0" fontId="14" fillId="14" borderId="0" xfId="0" applyFont="1" applyFill="1" applyAlignment="1" applyProtection="1">
      <alignment vertical="center"/>
      <protection/>
    </xf>
    <xf numFmtId="0" fontId="15" fillId="0" borderId="15" xfId="0" applyFont="1" applyFill="1" applyBorder="1" applyAlignment="1" applyProtection="1">
      <alignment horizontal="left" vertical="center" wrapText="1"/>
      <protection/>
    </xf>
    <xf numFmtId="0" fontId="88" fillId="0" borderId="0" xfId="0" applyFont="1" applyFill="1" applyBorder="1" applyAlignment="1" applyProtection="1">
      <alignment/>
      <protection/>
    </xf>
    <xf numFmtId="0" fontId="17"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90" fillId="0" borderId="15"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89" fillId="0" borderId="0" xfId="0" applyFont="1" applyFill="1" applyBorder="1" applyAlignment="1" applyProtection="1">
      <alignment/>
      <protection/>
    </xf>
    <xf numFmtId="0" fontId="91" fillId="0" borderId="0" xfId="0" applyFont="1" applyFill="1" applyAlignment="1" applyProtection="1">
      <alignment vertical="center"/>
      <protection/>
    </xf>
    <xf numFmtId="0" fontId="92" fillId="0" borderId="15" xfId="0" applyFont="1" applyFill="1" applyBorder="1" applyAlignment="1" applyProtection="1">
      <alignment horizontal="left" vertical="center"/>
      <protection/>
    </xf>
    <xf numFmtId="0" fontId="88" fillId="0" borderId="0" xfId="0" applyFont="1" applyAlignment="1" applyProtection="1">
      <alignment/>
      <protection/>
    </xf>
    <xf numFmtId="0" fontId="93" fillId="8" borderId="16" xfId="0" applyFont="1" applyFill="1" applyBorder="1" applyAlignment="1" applyProtection="1">
      <alignment/>
      <protection/>
    </xf>
    <xf numFmtId="0" fontId="89" fillId="8" borderId="15" xfId="0" applyFont="1" applyFill="1" applyBorder="1" applyAlignment="1" applyProtection="1">
      <alignment/>
      <protection/>
    </xf>
    <xf numFmtId="0" fontId="94" fillId="2" borderId="17" xfId="0" applyFont="1" applyFill="1" applyBorder="1" applyAlignment="1" applyProtection="1">
      <alignment vertical="center"/>
      <protection/>
    </xf>
    <xf numFmtId="0" fontId="23" fillId="2" borderId="15" xfId="0" applyFont="1" applyFill="1" applyBorder="1" applyAlignment="1" applyProtection="1">
      <alignment vertical="center"/>
      <protection/>
    </xf>
    <xf numFmtId="0" fontId="15" fillId="2" borderId="15" xfId="0" applyFont="1" applyFill="1" applyBorder="1" applyAlignment="1" applyProtection="1">
      <alignment vertical="center"/>
      <protection/>
    </xf>
    <xf numFmtId="0" fontId="24" fillId="2" borderId="15" xfId="0" applyFont="1" applyFill="1" applyBorder="1" applyAlignment="1" applyProtection="1">
      <alignment vertical="center" wrapText="1"/>
      <protection/>
    </xf>
    <xf numFmtId="0" fontId="24" fillId="2" borderId="16" xfId="0" applyFont="1" applyFill="1" applyBorder="1" applyAlignment="1" applyProtection="1">
      <alignment vertical="center" wrapText="1"/>
      <protection/>
    </xf>
    <xf numFmtId="0" fontId="24" fillId="2" borderId="16" xfId="0" applyFont="1" applyFill="1" applyBorder="1" applyAlignment="1" applyProtection="1">
      <alignment vertical="center"/>
      <protection/>
    </xf>
    <xf numFmtId="0" fontId="88" fillId="34" borderId="0" xfId="0" applyFont="1" applyFill="1" applyBorder="1" applyAlignment="1" applyProtection="1">
      <alignment/>
      <protection/>
    </xf>
    <xf numFmtId="0" fontId="89" fillId="34" borderId="0" xfId="0" applyFont="1" applyFill="1" applyBorder="1" applyAlignment="1" applyProtection="1">
      <alignment/>
      <protection/>
    </xf>
    <xf numFmtId="9" fontId="15" fillId="34" borderId="0" xfId="0" applyNumberFormat="1" applyFont="1" applyFill="1" applyBorder="1" applyAlignment="1" applyProtection="1">
      <alignment vertical="center"/>
      <protection/>
    </xf>
    <xf numFmtId="0" fontId="88" fillId="0" borderId="0" xfId="0" applyFont="1" applyAlignment="1" applyProtection="1">
      <alignment horizontal="center" vertical="center"/>
      <protection/>
    </xf>
    <xf numFmtId="0" fontId="88" fillId="34" borderId="0" xfId="0" applyFont="1" applyFill="1" applyAlignment="1" applyProtection="1">
      <alignment/>
      <protection/>
    </xf>
    <xf numFmtId="0" fontId="89" fillId="8" borderId="18" xfId="0" applyFont="1" applyFill="1" applyBorder="1" applyAlignment="1" applyProtection="1">
      <alignment/>
      <protection/>
    </xf>
    <xf numFmtId="0" fontId="94" fillId="8" borderId="19" xfId="0" applyFont="1" applyFill="1" applyBorder="1" applyAlignment="1" applyProtection="1">
      <alignment horizontal="center" vertical="center" wrapText="1"/>
      <protection/>
    </xf>
    <xf numFmtId="0" fontId="83" fillId="8" borderId="16" xfId="0" applyFont="1" applyFill="1" applyBorder="1" applyAlignment="1" applyProtection="1">
      <alignment vertical="center" wrapText="1"/>
      <protection/>
    </xf>
    <xf numFmtId="0" fontId="89" fillId="34" borderId="0" xfId="0" applyFont="1" applyFill="1" applyAlignment="1" applyProtection="1">
      <alignment/>
      <protection/>
    </xf>
    <xf numFmtId="0" fontId="95" fillId="27" borderId="16" xfId="0" applyFont="1" applyFill="1" applyBorder="1" applyAlignment="1" applyProtection="1">
      <alignment vertical="center" wrapText="1"/>
      <protection/>
    </xf>
    <xf numFmtId="0" fontId="96" fillId="27" borderId="20" xfId="0" applyFont="1" applyFill="1" applyBorder="1" applyAlignment="1" applyProtection="1">
      <alignment vertical="center"/>
      <protection/>
    </xf>
    <xf numFmtId="0" fontId="16" fillId="0" borderId="19" xfId="0" applyFont="1" applyFill="1" applyBorder="1" applyAlignment="1" applyProtection="1">
      <alignment horizontal="center" vertical="center"/>
      <protection locked="0"/>
    </xf>
    <xf numFmtId="0" fontId="87" fillId="27" borderId="17" xfId="0" applyFont="1" applyFill="1" applyBorder="1" applyAlignment="1" applyProtection="1">
      <alignment vertical="center" wrapText="1"/>
      <protection/>
    </xf>
    <xf numFmtId="0" fontId="87" fillId="27" borderId="20" xfId="0" applyFont="1" applyFill="1" applyBorder="1" applyAlignment="1" applyProtection="1">
      <alignment vertical="center"/>
      <protection/>
    </xf>
    <xf numFmtId="0" fontId="87" fillId="27" borderId="21" xfId="0" applyFont="1" applyFill="1" applyBorder="1" applyAlignment="1" applyProtection="1">
      <alignment vertical="center" wrapText="1"/>
      <protection/>
    </xf>
    <xf numFmtId="0" fontId="97" fillId="27" borderId="20" xfId="0" applyFont="1" applyFill="1" applyBorder="1" applyAlignment="1" applyProtection="1">
      <alignment horizontal="left" vertical="center" indent="1"/>
      <protection/>
    </xf>
    <xf numFmtId="0" fontId="87" fillId="27" borderId="16" xfId="0" applyFont="1" applyFill="1" applyBorder="1" applyAlignment="1" applyProtection="1">
      <alignment vertical="center" wrapText="1"/>
      <protection/>
    </xf>
    <xf numFmtId="0" fontId="95" fillId="35" borderId="16" xfId="0" applyFont="1" applyFill="1" applyBorder="1" applyAlignment="1" applyProtection="1">
      <alignment vertical="center" wrapText="1"/>
      <protection/>
    </xf>
    <xf numFmtId="0" fontId="95" fillId="35" borderId="20" xfId="0" applyFont="1" applyFill="1" applyBorder="1" applyAlignment="1" applyProtection="1">
      <alignment vertical="center"/>
      <protection/>
    </xf>
    <xf numFmtId="0" fontId="95" fillId="35" borderId="17" xfId="0" applyFont="1" applyFill="1" applyBorder="1" applyAlignment="1" applyProtection="1">
      <alignment vertical="center" wrapText="1"/>
      <protection/>
    </xf>
    <xf numFmtId="0" fontId="87" fillId="35" borderId="20" xfId="0" applyFont="1" applyFill="1" applyBorder="1" applyAlignment="1" applyProtection="1">
      <alignment vertical="center"/>
      <protection/>
    </xf>
    <xf numFmtId="0" fontId="95" fillId="35" borderId="21" xfId="0" applyFont="1" applyFill="1" applyBorder="1" applyAlignment="1" applyProtection="1">
      <alignment vertical="center" wrapText="1"/>
      <protection/>
    </xf>
    <xf numFmtId="0" fontId="97" fillId="35" borderId="20" xfId="0" applyFont="1" applyFill="1" applyBorder="1" applyAlignment="1" applyProtection="1">
      <alignment horizontal="left" vertical="center" indent="1"/>
      <protection/>
    </xf>
    <xf numFmtId="0" fontId="95" fillId="35" borderId="22" xfId="0" applyFont="1" applyFill="1" applyBorder="1" applyAlignment="1" applyProtection="1">
      <alignment vertical="center" wrapText="1"/>
      <protection/>
    </xf>
    <xf numFmtId="0" fontId="30" fillId="2" borderId="16" xfId="0" applyFont="1" applyFill="1" applyBorder="1" applyAlignment="1" applyProtection="1">
      <alignment horizontal="centerContinuous" vertical="center"/>
      <protection/>
    </xf>
    <xf numFmtId="0" fontId="98" fillId="2" borderId="15" xfId="0" applyFont="1" applyFill="1" applyBorder="1" applyAlignment="1" applyProtection="1">
      <alignment horizontal="centerContinuous"/>
      <protection/>
    </xf>
    <xf numFmtId="0" fontId="99" fillId="2" borderId="15" xfId="0" applyFont="1" applyFill="1" applyBorder="1" applyAlignment="1" applyProtection="1">
      <alignment horizontal="centerContinuous"/>
      <protection/>
    </xf>
    <xf numFmtId="0" fontId="21" fillId="2" borderId="19" xfId="0" applyFont="1" applyFill="1" applyBorder="1" applyAlignment="1" applyProtection="1">
      <alignment horizontal="centerContinuous" vertical="center" wrapText="1"/>
      <protection/>
    </xf>
    <xf numFmtId="0" fontId="30" fillId="8" borderId="16" xfId="0" applyFont="1" applyFill="1" applyBorder="1" applyAlignment="1" applyProtection="1">
      <alignment horizontal="centerContinuous" vertical="center"/>
      <protection/>
    </xf>
    <xf numFmtId="0" fontId="30" fillId="8" borderId="15" xfId="0" applyFont="1" applyFill="1" applyBorder="1" applyAlignment="1" applyProtection="1">
      <alignment horizontal="centerContinuous" vertical="center"/>
      <protection/>
    </xf>
    <xf numFmtId="0" fontId="21" fillId="8" borderId="19" xfId="0" applyFont="1" applyFill="1" applyBorder="1" applyAlignment="1" applyProtection="1">
      <alignment horizontal="centerContinuous" vertical="center"/>
      <protection/>
    </xf>
    <xf numFmtId="3" fontId="24" fillId="8" borderId="0" xfId="0" applyNumberFormat="1" applyFont="1" applyFill="1" applyBorder="1" applyAlignment="1" applyProtection="1">
      <alignment horizontal="centerContinuous" vertical="center"/>
      <protection/>
    </xf>
    <xf numFmtId="3" fontId="89" fillId="0" borderId="0" xfId="0" applyNumberFormat="1" applyFont="1" applyBorder="1" applyAlignment="1" applyProtection="1">
      <alignment/>
      <protection/>
    </xf>
    <xf numFmtId="0" fontId="88" fillId="0" borderId="0" xfId="0" applyFont="1" applyFill="1" applyAlignment="1" applyProtection="1">
      <alignment/>
      <protection/>
    </xf>
    <xf numFmtId="0" fontId="93" fillId="0" borderId="23" xfId="0" applyFont="1" applyFill="1" applyBorder="1" applyAlignment="1" applyProtection="1">
      <alignment horizontal="left"/>
      <protection/>
    </xf>
    <xf numFmtId="3" fontId="93" fillId="0" borderId="0" xfId="0" applyNumberFormat="1" applyFont="1" applyFill="1" applyBorder="1" applyAlignment="1" applyProtection="1">
      <alignment horizontal="left"/>
      <protection/>
    </xf>
    <xf numFmtId="3" fontId="89" fillId="0" borderId="0" xfId="0" applyNumberFormat="1" applyFont="1" applyFill="1" applyBorder="1" applyAlignment="1" applyProtection="1">
      <alignment/>
      <protection/>
    </xf>
    <xf numFmtId="0" fontId="89" fillId="0" borderId="0" xfId="0" applyFont="1" applyFill="1" applyAlignment="1" applyProtection="1">
      <alignment/>
      <protection/>
    </xf>
    <xf numFmtId="0" fontId="24" fillId="8" borderId="15" xfId="0" applyFont="1" applyFill="1" applyBorder="1" applyAlignment="1" applyProtection="1">
      <alignment vertical="center"/>
      <protection/>
    </xf>
    <xf numFmtId="0" fontId="89" fillId="0" borderId="0" xfId="0" applyFont="1" applyAlignment="1" applyProtection="1">
      <alignment horizontal="center"/>
      <protection/>
    </xf>
    <xf numFmtId="0" fontId="88" fillId="36" borderId="0" xfId="0" applyFont="1" applyFill="1" applyAlignment="1" applyProtection="1">
      <alignment/>
      <protection/>
    </xf>
    <xf numFmtId="0" fontId="89" fillId="36" borderId="0" xfId="0" applyFont="1" applyFill="1" applyAlignment="1" applyProtection="1">
      <alignment horizontal="center"/>
      <protection/>
    </xf>
    <xf numFmtId="0" fontId="89" fillId="36" borderId="0" xfId="0" applyFont="1" applyFill="1" applyAlignment="1" applyProtection="1">
      <alignment/>
      <protection/>
    </xf>
    <xf numFmtId="0" fontId="89" fillId="0" borderId="0" xfId="0" applyFont="1" applyAlignment="1" applyProtection="1">
      <alignment horizontal="left"/>
      <protection/>
    </xf>
    <xf numFmtId="0" fontId="11" fillId="2" borderId="0" xfId="0" applyFont="1" applyFill="1" applyAlignment="1" applyProtection="1">
      <alignment/>
      <protection/>
    </xf>
    <xf numFmtId="0" fontId="12" fillId="2" borderId="0" xfId="0" applyFont="1" applyFill="1" applyAlignment="1" applyProtection="1">
      <alignment/>
      <protection/>
    </xf>
    <xf numFmtId="0" fontId="93" fillId="8" borderId="16" xfId="0" applyFont="1" applyFill="1" applyBorder="1" applyAlignment="1" applyProtection="1">
      <alignment vertical="top"/>
      <protection/>
    </xf>
    <xf numFmtId="0" fontId="93" fillId="8" borderId="15" xfId="0" applyFont="1" applyFill="1" applyBorder="1" applyAlignment="1" applyProtection="1">
      <alignment vertical="top"/>
      <protection/>
    </xf>
    <xf numFmtId="0" fontId="93" fillId="8" borderId="19" xfId="0" applyFont="1" applyFill="1" applyBorder="1" applyAlignment="1" applyProtection="1">
      <alignment vertical="top"/>
      <protection/>
    </xf>
    <xf numFmtId="0" fontId="15" fillId="37" borderId="0" xfId="0" applyFont="1" applyFill="1" applyBorder="1" applyAlignment="1" applyProtection="1">
      <alignment horizontal="left" vertical="center" wrapText="1"/>
      <protection/>
    </xf>
    <xf numFmtId="0" fontId="100" fillId="37" borderId="0" xfId="0" applyFont="1" applyFill="1" applyBorder="1" applyAlignment="1" applyProtection="1">
      <alignment horizontal="left" vertical="center"/>
      <protection/>
    </xf>
    <xf numFmtId="0" fontId="93" fillId="8" borderId="15" xfId="0" applyFont="1" applyFill="1" applyBorder="1" applyAlignment="1" applyProtection="1">
      <alignment/>
      <protection/>
    </xf>
    <xf numFmtId="0" fontId="15" fillId="0" borderId="24" xfId="0" applyFont="1" applyFill="1" applyBorder="1" applyAlignment="1" applyProtection="1">
      <alignment horizontal="right" vertical="top" wrapText="1"/>
      <protection/>
    </xf>
    <xf numFmtId="0" fontId="24" fillId="2" borderId="25" xfId="0" applyFont="1" applyFill="1" applyBorder="1" applyAlignment="1" applyProtection="1">
      <alignment horizontal="center" vertical="center"/>
      <protection/>
    </xf>
    <xf numFmtId="0" fontId="24" fillId="2" borderId="22" xfId="0" applyFont="1" applyFill="1" applyBorder="1" applyAlignment="1" applyProtection="1">
      <alignment horizontal="center" vertical="center" wrapText="1"/>
      <protection/>
    </xf>
    <xf numFmtId="0" fontId="16" fillId="2" borderId="20" xfId="0" applyFont="1" applyFill="1" applyBorder="1" applyAlignment="1" applyProtection="1">
      <alignment horizontal="center" vertical="center" wrapText="1"/>
      <protection/>
    </xf>
    <xf numFmtId="0" fontId="35" fillId="34" borderId="16" xfId="0" applyFont="1" applyFill="1" applyBorder="1" applyAlignment="1" applyProtection="1">
      <alignment vertical="center" wrapText="1"/>
      <protection locked="0"/>
    </xf>
    <xf numFmtId="166" fontId="16" fillId="34" borderId="20" xfId="0" applyNumberFormat="1" applyFont="1" applyFill="1" applyBorder="1" applyAlignment="1" applyProtection="1">
      <alignment horizontal="center" vertical="center" wrapText="1"/>
      <protection locked="0"/>
    </xf>
    <xf numFmtId="0" fontId="93" fillId="8" borderId="26" xfId="0" applyFont="1" applyFill="1" applyBorder="1" applyAlignment="1" applyProtection="1">
      <alignment/>
      <protection/>
    </xf>
    <xf numFmtId="0" fontId="92" fillId="0" borderId="26" xfId="0" applyFont="1" applyFill="1" applyBorder="1" applyAlignment="1" applyProtection="1">
      <alignment horizontal="left" vertical="center"/>
      <protection/>
    </xf>
    <xf numFmtId="1" fontId="36" fillId="34" borderId="27" xfId="0" applyNumberFormat="1" applyFont="1" applyFill="1" applyBorder="1" applyAlignment="1" applyProtection="1">
      <alignment horizontal="center" vertical="center" wrapText="1"/>
      <protection/>
    </xf>
    <xf numFmtId="1" fontId="101" fillId="38" borderId="10" xfId="0" applyNumberFormat="1" applyFont="1" applyFill="1" applyBorder="1" applyAlignment="1" applyProtection="1">
      <alignment horizontal="center" vertical="center" wrapText="1"/>
      <protection/>
    </xf>
    <xf numFmtId="1" fontId="101" fillId="39" borderId="10" xfId="0" applyNumberFormat="1" applyFont="1" applyFill="1" applyBorder="1" applyAlignment="1" applyProtection="1">
      <alignment horizontal="center" vertical="center" wrapText="1"/>
      <protection/>
    </xf>
    <xf numFmtId="1" fontId="36" fillId="40" borderId="10" xfId="0" applyNumberFormat="1" applyFont="1" applyFill="1" applyBorder="1" applyAlignment="1" applyProtection="1">
      <alignment horizontal="center" vertical="center" wrapText="1"/>
      <protection/>
    </xf>
    <xf numFmtId="1" fontId="16" fillId="34" borderId="16" xfId="46" applyNumberFormat="1" applyFont="1" applyFill="1" applyBorder="1" applyAlignment="1" applyProtection="1">
      <alignment vertical="center"/>
      <protection locked="0"/>
    </xf>
    <xf numFmtId="1" fontId="16" fillId="34" borderId="10" xfId="46" applyNumberFormat="1" applyFont="1" applyFill="1" applyBorder="1" applyAlignment="1" applyProtection="1">
      <alignment vertical="center"/>
      <protection locked="0"/>
    </xf>
    <xf numFmtId="1" fontId="89" fillId="0" borderId="10" xfId="46" applyNumberFormat="1" applyFont="1" applyBorder="1" applyAlignment="1" applyProtection="1">
      <alignment vertical="center"/>
      <protection locked="0"/>
    </xf>
    <xf numFmtId="0" fontId="24" fillId="8" borderId="16" xfId="0" applyFont="1" applyFill="1" applyBorder="1" applyAlignment="1" applyProtection="1">
      <alignment vertical="center"/>
      <protection/>
    </xf>
    <xf numFmtId="0" fontId="23" fillId="8" borderId="15" xfId="0" applyFont="1" applyFill="1" applyBorder="1" applyAlignment="1" applyProtection="1">
      <alignment vertical="center"/>
      <protection/>
    </xf>
    <xf numFmtId="0" fontId="15" fillId="8" borderId="15" xfId="0" applyFont="1" applyFill="1" applyBorder="1" applyAlignment="1" applyProtection="1">
      <alignment vertical="center"/>
      <protection/>
    </xf>
    <xf numFmtId="0" fontId="24" fillId="8" borderId="15" xfId="0" applyFont="1" applyFill="1" applyBorder="1" applyAlignment="1" applyProtection="1">
      <alignment vertical="center" wrapText="1"/>
      <protection/>
    </xf>
    <xf numFmtId="0" fontId="94" fillId="8" borderId="0" xfId="0" applyFont="1" applyFill="1" applyBorder="1" applyAlignment="1" applyProtection="1">
      <alignment vertical="center"/>
      <protection/>
    </xf>
    <xf numFmtId="0" fontId="94" fillId="8" borderId="0" xfId="0" applyFont="1" applyFill="1" applyBorder="1" applyAlignment="1" applyProtection="1">
      <alignment horizontal="centerContinuous" vertical="center" wrapText="1"/>
      <protection/>
    </xf>
    <xf numFmtId="0" fontId="35" fillId="34" borderId="19" xfId="0" applyFont="1" applyFill="1" applyBorder="1" applyAlignment="1" applyProtection="1">
      <alignment horizontal="center" vertical="center"/>
      <protection locked="0"/>
    </xf>
    <xf numFmtId="0" fontId="35" fillId="34" borderId="16" xfId="0" applyFont="1" applyFill="1" applyBorder="1" applyAlignment="1" applyProtection="1">
      <alignment/>
      <protection locked="0"/>
    </xf>
    <xf numFmtId="0" fontId="87" fillId="34" borderId="0" xfId="0" applyFont="1" applyFill="1" applyAlignment="1" applyProtection="1">
      <alignment/>
      <protection/>
    </xf>
    <xf numFmtId="167" fontId="35" fillId="34" borderId="10" xfId="48" applyNumberFormat="1" applyFont="1" applyFill="1" applyBorder="1" applyAlignment="1" applyProtection="1">
      <alignment vertical="center"/>
      <protection/>
    </xf>
    <xf numFmtId="0" fontId="35" fillId="34" borderId="16" xfId="0" applyFont="1" applyFill="1" applyBorder="1" applyAlignment="1" applyProtection="1">
      <alignment horizontal="center"/>
      <protection locked="0"/>
    </xf>
    <xf numFmtId="0" fontId="35" fillId="34" borderId="16" xfId="0" applyFont="1" applyFill="1" applyBorder="1" applyAlignment="1" applyProtection="1">
      <alignment vertical="center"/>
      <protection locked="0"/>
    </xf>
    <xf numFmtId="0" fontId="87" fillId="27" borderId="20" xfId="0" applyFont="1" applyFill="1" applyBorder="1" applyAlignment="1" applyProtection="1">
      <alignment horizontal="left" vertical="center" indent="1"/>
      <protection/>
    </xf>
    <xf numFmtId="0" fontId="21" fillId="2" borderId="15" xfId="0" applyFont="1" applyFill="1" applyBorder="1" applyAlignment="1" applyProtection="1">
      <alignment horizontal="centerContinuous" vertical="center" wrapText="1"/>
      <protection/>
    </xf>
    <xf numFmtId="1" fontId="30" fillId="2" borderId="10" xfId="0" applyNumberFormat="1" applyFont="1" applyFill="1" applyBorder="1" applyAlignment="1" applyProtection="1">
      <alignment vertical="center"/>
      <protection/>
    </xf>
    <xf numFmtId="0" fontId="21" fillId="8" borderId="15" xfId="0" applyFont="1" applyFill="1" applyBorder="1" applyAlignment="1" applyProtection="1">
      <alignment horizontal="centerContinuous" vertical="center"/>
      <protection/>
    </xf>
    <xf numFmtId="3" fontId="21" fillId="8" borderId="0" xfId="0" applyNumberFormat="1" applyFont="1" applyFill="1" applyBorder="1" applyAlignment="1" applyProtection="1">
      <alignment horizontal="centerContinuous" vertical="center"/>
      <protection/>
    </xf>
    <xf numFmtId="0" fontId="30" fillId="8" borderId="19" xfId="0" applyFont="1" applyFill="1" applyBorder="1" applyAlignment="1" applyProtection="1">
      <alignment horizontal="centerContinuous" vertical="center"/>
      <protection/>
    </xf>
    <xf numFmtId="3" fontId="21" fillId="40" borderId="0" xfId="0" applyNumberFormat="1" applyFont="1" applyFill="1" applyBorder="1" applyAlignment="1" applyProtection="1">
      <alignment horizontal="centerContinuous" vertical="center"/>
      <protection/>
    </xf>
    <xf numFmtId="3" fontId="24" fillId="40" borderId="0" xfId="0" applyNumberFormat="1" applyFont="1" applyFill="1" applyBorder="1" applyAlignment="1" applyProtection="1">
      <alignment horizontal="centerContinuous" vertical="center"/>
      <protection/>
    </xf>
    <xf numFmtId="0" fontId="21" fillId="8" borderId="16" xfId="0" applyFont="1" applyFill="1" applyBorder="1" applyAlignment="1" applyProtection="1">
      <alignment vertical="center"/>
      <protection/>
    </xf>
    <xf numFmtId="3" fontId="24" fillId="8" borderId="0" xfId="0" applyNumberFormat="1" applyFont="1" applyFill="1" applyBorder="1" applyAlignment="1" applyProtection="1">
      <alignment vertical="center"/>
      <protection/>
    </xf>
    <xf numFmtId="0" fontId="40" fillId="2" borderId="16" xfId="0" applyFont="1" applyFill="1" applyBorder="1" applyAlignment="1" applyProtection="1">
      <alignment vertical="center"/>
      <protection/>
    </xf>
    <xf numFmtId="1" fontId="89" fillId="0" borderId="0" xfId="0" applyNumberFormat="1" applyFont="1" applyBorder="1" applyAlignment="1" applyProtection="1">
      <alignment/>
      <protection locked="0"/>
    </xf>
    <xf numFmtId="0" fontId="89" fillId="34" borderId="0" xfId="0" applyFont="1" applyFill="1" applyAlignment="1">
      <alignment/>
    </xf>
    <xf numFmtId="0" fontId="85" fillId="34" borderId="0" xfId="0" applyFont="1" applyFill="1" applyAlignment="1">
      <alignment/>
    </xf>
    <xf numFmtId="0" fontId="85" fillId="34" borderId="0" xfId="0" applyFont="1" applyFill="1" applyAlignment="1">
      <alignment horizontal="left" wrapText="1"/>
    </xf>
    <xf numFmtId="0" fontId="15" fillId="2" borderId="15" xfId="0" applyFont="1" applyFill="1" applyBorder="1" applyAlignment="1" applyProtection="1">
      <alignment horizontal="left" vertical="center" wrapText="1"/>
      <protection/>
    </xf>
    <xf numFmtId="0" fontId="85" fillId="0" borderId="0" xfId="0" applyFont="1" applyFill="1" applyAlignment="1" applyProtection="1">
      <alignment vertical="center"/>
      <protection/>
    </xf>
    <xf numFmtId="0" fontId="85" fillId="34" borderId="0" xfId="0" applyFont="1" applyFill="1" applyAlignment="1" quotePrefix="1">
      <alignment/>
    </xf>
    <xf numFmtId="0" fontId="102" fillId="34" borderId="0" xfId="0" applyFont="1" applyFill="1" applyAlignment="1">
      <alignment/>
    </xf>
    <xf numFmtId="0" fontId="16" fillId="0" borderId="0" xfId="0" applyFont="1" applyFill="1" applyAlignment="1">
      <alignment/>
    </xf>
    <xf numFmtId="0" fontId="89" fillId="0" borderId="0" xfId="0" applyFont="1" applyFill="1" applyAlignment="1">
      <alignment/>
    </xf>
    <xf numFmtId="0" fontId="89" fillId="34" borderId="0" xfId="0" applyFont="1" applyFill="1" applyAlignment="1">
      <alignment horizontal="left"/>
    </xf>
    <xf numFmtId="0" fontId="89" fillId="34" borderId="28" xfId="0" applyFont="1" applyFill="1" applyBorder="1" applyAlignment="1">
      <alignment/>
    </xf>
    <xf numFmtId="0" fontId="89" fillId="34" borderId="29" xfId="0" applyFont="1" applyFill="1" applyBorder="1" applyAlignment="1">
      <alignment/>
    </xf>
    <xf numFmtId="0" fontId="23" fillId="0" borderId="30" xfId="0" applyFont="1" applyFill="1" applyBorder="1" applyAlignment="1">
      <alignment vertical="top"/>
    </xf>
    <xf numFmtId="0" fontId="23" fillId="0" borderId="31" xfId="0" applyFont="1" applyFill="1" applyBorder="1" applyAlignment="1">
      <alignment vertical="top"/>
    </xf>
    <xf numFmtId="0" fontId="85" fillId="34" borderId="31" xfId="0" applyFont="1" applyFill="1" applyBorder="1" applyAlignment="1">
      <alignment/>
    </xf>
    <xf numFmtId="0" fontId="85" fillId="34" borderId="32" xfId="0" applyFont="1" applyFill="1" applyBorder="1" applyAlignment="1">
      <alignment/>
    </xf>
    <xf numFmtId="0" fontId="85" fillId="34" borderId="0" xfId="0" applyFont="1" applyFill="1" applyBorder="1" applyAlignment="1">
      <alignment/>
    </xf>
    <xf numFmtId="0" fontId="85" fillId="34" borderId="33" xfId="0" applyFont="1" applyFill="1" applyBorder="1" applyAlignment="1">
      <alignment/>
    </xf>
    <xf numFmtId="0" fontId="85" fillId="34" borderId="29" xfId="0" applyFont="1" applyFill="1" applyBorder="1" applyAlignment="1">
      <alignment/>
    </xf>
    <xf numFmtId="0" fontId="85" fillId="34" borderId="34" xfId="0" applyFont="1" applyFill="1" applyBorder="1" applyAlignment="1">
      <alignment/>
    </xf>
    <xf numFmtId="0" fontId="46" fillId="0" borderId="0" xfId="0" applyFont="1" applyFill="1" applyBorder="1" applyAlignment="1">
      <alignment horizontal="left"/>
    </xf>
    <xf numFmtId="0" fontId="103" fillId="0" borderId="0" xfId="45" applyFont="1" applyBorder="1" applyAlignment="1">
      <alignment/>
    </xf>
    <xf numFmtId="0" fontId="85" fillId="34" borderId="35" xfId="0" applyFont="1" applyFill="1" applyBorder="1" applyAlignment="1">
      <alignment horizontal="left"/>
    </xf>
    <xf numFmtId="0" fontId="71" fillId="34" borderId="0" xfId="45" applyFont="1" applyFill="1" applyAlignment="1">
      <alignment horizontal="right"/>
    </xf>
    <xf numFmtId="0" fontId="104" fillId="0" borderId="0" xfId="0" applyFont="1" applyAlignment="1">
      <alignment vertical="center"/>
    </xf>
    <xf numFmtId="0" fontId="46" fillId="0" borderId="35" xfId="0" applyFont="1" applyFill="1" applyBorder="1" applyAlignment="1">
      <alignment horizontal="center"/>
    </xf>
    <xf numFmtId="0" fontId="46" fillId="0" borderId="0" xfId="0" applyFont="1" applyFill="1" applyBorder="1" applyAlignment="1">
      <alignment horizontal="center"/>
    </xf>
    <xf numFmtId="0" fontId="46" fillId="0" borderId="33" xfId="0" applyFont="1" applyFill="1" applyBorder="1" applyAlignment="1">
      <alignment horizontal="center"/>
    </xf>
    <xf numFmtId="0" fontId="85" fillId="34" borderId="0" xfId="0" applyFont="1" applyFill="1" applyAlignment="1">
      <alignment horizontal="left" wrapText="1"/>
    </xf>
    <xf numFmtId="0" fontId="85" fillId="34" borderId="0" xfId="0" applyFont="1" applyFill="1" applyAlignment="1">
      <alignment horizontal="left" wrapText="1"/>
    </xf>
    <xf numFmtId="0" fontId="94" fillId="34" borderId="0" xfId="0" applyFont="1" applyFill="1" applyAlignment="1">
      <alignment horizontal="left" wrapText="1"/>
    </xf>
    <xf numFmtId="0" fontId="105" fillId="41" borderId="0" xfId="0" applyFont="1" applyFill="1" applyAlignment="1">
      <alignment horizontal="center"/>
    </xf>
    <xf numFmtId="0" fontId="106" fillId="34" borderId="0" xfId="0" applyFont="1" applyFill="1" applyAlignment="1">
      <alignment horizontal="left" wrapText="1"/>
    </xf>
    <xf numFmtId="0" fontId="15" fillId="2" borderId="15" xfId="0" applyFont="1" applyFill="1" applyBorder="1" applyAlignment="1" applyProtection="1">
      <alignment horizontal="left" vertical="center" wrapText="1"/>
      <protection/>
    </xf>
    <xf numFmtId="0" fontId="15" fillId="2" borderId="19" xfId="0" applyFont="1" applyFill="1" applyBorder="1" applyAlignment="1" applyProtection="1">
      <alignment horizontal="left" vertical="center" wrapText="1"/>
      <protection/>
    </xf>
    <xf numFmtId="0" fontId="35" fillId="34" borderId="16" xfId="0" applyFont="1" applyFill="1" applyBorder="1" applyAlignment="1" applyProtection="1">
      <alignment horizontal="left" vertical="center" wrapText="1"/>
      <protection locked="0"/>
    </xf>
    <xf numFmtId="0" fontId="35" fillId="34" borderId="19" xfId="0" applyFont="1" applyFill="1" applyBorder="1" applyAlignment="1" applyProtection="1">
      <alignment horizontal="left" vertical="center" wrapText="1"/>
      <protection locked="0"/>
    </xf>
    <xf numFmtId="0" fontId="35" fillId="34" borderId="16" xfId="0" applyFont="1" applyFill="1" applyBorder="1" applyAlignment="1" applyProtection="1">
      <alignment horizontal="center" vertical="center" wrapText="1"/>
      <protection locked="0"/>
    </xf>
    <xf numFmtId="0" fontId="35" fillId="34" borderId="15" xfId="0" applyFont="1" applyFill="1" applyBorder="1" applyAlignment="1" applyProtection="1">
      <alignment horizontal="center" vertical="center" wrapText="1"/>
      <protection locked="0"/>
    </xf>
    <xf numFmtId="0" fontId="35" fillId="34" borderId="19" xfId="0" applyFont="1" applyFill="1" applyBorder="1" applyAlignment="1" applyProtection="1">
      <alignment horizontal="center" vertical="center" wrapText="1"/>
      <protection locked="0"/>
    </xf>
    <xf numFmtId="0" fontId="107" fillId="0" borderId="10" xfId="0" applyFont="1" applyFill="1" applyBorder="1" applyAlignment="1" applyProtection="1">
      <alignment horizontal="center" vertical="center" wrapText="1"/>
      <protection/>
    </xf>
    <xf numFmtId="0" fontId="107" fillId="40" borderId="10" xfId="0" applyFont="1" applyFill="1" applyBorder="1" applyAlignment="1" applyProtection="1">
      <alignment horizontal="center" vertical="center" wrapText="1"/>
      <protection/>
    </xf>
    <xf numFmtId="0" fontId="24" fillId="2" borderId="16" xfId="0" applyFont="1" applyFill="1" applyBorder="1" applyAlignment="1" applyProtection="1">
      <alignment horizontal="center" vertical="center" wrapText="1"/>
      <protection/>
    </xf>
    <xf numFmtId="0" fontId="24" fillId="2" borderId="19" xfId="0" applyFont="1" applyFill="1" applyBorder="1" applyAlignment="1" applyProtection="1">
      <alignment horizontal="center" vertical="center" wrapText="1"/>
      <protection/>
    </xf>
    <xf numFmtId="0" fontId="30" fillId="2" borderId="16" xfId="0" applyFont="1" applyFill="1" applyBorder="1" applyAlignment="1" applyProtection="1">
      <alignment horizontal="center" vertical="center" wrapText="1"/>
      <protection/>
    </xf>
    <xf numFmtId="0" fontId="30" fillId="2" borderId="15" xfId="0" applyFont="1" applyFill="1" applyBorder="1" applyAlignment="1" applyProtection="1">
      <alignment horizontal="center" vertical="center" wrapText="1"/>
      <protection/>
    </xf>
    <xf numFmtId="0" fontId="30" fillId="2" borderId="19" xfId="0" applyFont="1" applyFill="1" applyBorder="1" applyAlignment="1" applyProtection="1">
      <alignment horizontal="center" vertical="center" wrapText="1"/>
      <protection/>
    </xf>
    <xf numFmtId="0" fontId="24" fillId="40" borderId="15" xfId="0" applyFont="1" applyFill="1" applyBorder="1" applyAlignment="1" applyProtection="1">
      <alignment horizontal="center" vertical="center" wrapText="1"/>
      <protection/>
    </xf>
    <xf numFmtId="0" fontId="24" fillId="40" borderId="19" xfId="0" applyFont="1" applyFill="1" applyBorder="1" applyAlignment="1" applyProtection="1">
      <alignment horizontal="center" vertical="center" wrapText="1"/>
      <protection/>
    </xf>
    <xf numFmtId="0" fontId="16" fillId="2" borderId="20" xfId="0" applyFont="1" applyFill="1" applyBorder="1" applyAlignment="1" applyProtection="1">
      <alignment horizontal="left" vertical="center"/>
      <protection/>
    </xf>
    <xf numFmtId="14" fontId="16" fillId="34" borderId="20" xfId="0" applyNumberFormat="1" applyFont="1" applyFill="1" applyBorder="1" applyAlignment="1" applyProtection="1">
      <alignment horizontal="left" vertical="center" wrapText="1"/>
      <protection locked="0"/>
    </xf>
    <xf numFmtId="14" fontId="16" fillId="34" borderId="16" xfId="0" applyNumberFormat="1" applyFont="1" applyFill="1" applyBorder="1" applyAlignment="1" applyProtection="1">
      <alignment horizontal="left" vertical="center" wrapText="1"/>
      <protection locked="0"/>
    </xf>
    <xf numFmtId="14" fontId="16" fillId="34" borderId="15" xfId="0" applyNumberFormat="1" applyFont="1" applyFill="1" applyBorder="1" applyAlignment="1" applyProtection="1">
      <alignment horizontal="left" vertical="center" wrapText="1"/>
      <protection locked="0"/>
    </xf>
    <xf numFmtId="14" fontId="16" fillId="34" borderId="19" xfId="0" applyNumberFormat="1"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protection/>
    </xf>
    <xf numFmtId="0" fontId="16" fillId="2" borderId="19" xfId="0" applyFont="1" applyFill="1" applyBorder="1" applyAlignment="1" applyProtection="1">
      <alignment horizontal="left" vertical="center"/>
      <protection/>
    </xf>
    <xf numFmtId="0" fontId="16" fillId="34" borderId="20" xfId="0" applyFont="1" applyFill="1" applyBorder="1" applyAlignment="1" applyProtection="1">
      <alignment horizontal="left" vertical="center" wrapText="1"/>
      <protection locked="0"/>
    </xf>
    <xf numFmtId="49" fontId="82" fillId="40" borderId="0" xfId="0" applyNumberFormat="1" applyFont="1" applyFill="1" applyAlignment="1">
      <alignment horizontal="left" vertical="center"/>
    </xf>
    <xf numFmtId="49" fontId="85" fillId="0" borderId="10" xfId="0" applyNumberFormat="1" applyFont="1" applyBorder="1" applyAlignment="1">
      <alignment horizontal="justify" vertical="center" wrapText="1"/>
    </xf>
    <xf numFmtId="49" fontId="85" fillId="0" borderId="10" xfId="0" applyNumberFormat="1" applyFont="1" applyBorder="1" applyAlignment="1">
      <alignment vertical="center" wrapText="1"/>
    </xf>
    <xf numFmtId="49" fontId="85" fillId="0" borderId="14" xfId="0" applyNumberFormat="1" applyFont="1" applyBorder="1" applyAlignment="1">
      <alignment horizontal="justify" vertical="center" wrapText="1"/>
    </xf>
    <xf numFmtId="49" fontId="85" fillId="0" borderId="11" xfId="0" applyNumberFormat="1" applyFont="1" applyBorder="1" applyAlignment="1">
      <alignment horizontal="left" vertical="center" wrapText="1"/>
    </xf>
    <xf numFmtId="49" fontId="85" fillId="0" borderId="36" xfId="0" applyNumberFormat="1" applyFont="1" applyBorder="1" applyAlignment="1">
      <alignment horizontal="left" vertical="center" wrapText="1"/>
    </xf>
    <xf numFmtId="49" fontId="85" fillId="0" borderId="13" xfId="0" applyNumberFormat="1" applyFont="1" applyBorder="1" applyAlignment="1">
      <alignment horizontal="left" vertical="center" wrapText="1"/>
    </xf>
    <xf numFmtId="0" fontId="87" fillId="0" borderId="10" xfId="0" applyFont="1" applyBorder="1" applyAlignment="1">
      <alignment horizontal="left" vertical="center" wrapText="1"/>
    </xf>
    <xf numFmtId="49" fontId="85" fillId="0" borderId="11" xfId="0" applyNumberFormat="1" applyFont="1" applyBorder="1" applyAlignment="1">
      <alignment vertical="center" wrapText="1"/>
    </xf>
    <xf numFmtId="49" fontId="85" fillId="0" borderId="12" xfId="0" applyNumberFormat="1" applyFont="1" applyBorder="1" applyAlignment="1">
      <alignment horizontal="justify" vertical="center" wrapText="1"/>
    </xf>
    <xf numFmtId="49" fontId="85" fillId="0" borderId="13" xfId="0" applyNumberFormat="1" applyFont="1" applyBorder="1" applyAlignment="1">
      <alignmen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9">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ill>
        <patternFill>
          <fgColor indexed="64"/>
          <bgColor theme="0" tint="-0.149959996342659"/>
        </patternFill>
      </fill>
    </dxf>
    <dxf>
      <font>
        <color rgb="FFFF0000"/>
      </font>
      <fill>
        <patternFill>
          <bgColor rgb="FFFFC000"/>
        </patternFill>
      </fill>
    </dxf>
    <dxf>
      <fill>
        <patternFill>
          <bgColor rgb="FF7030A0"/>
        </patternFill>
      </fill>
    </dxf>
    <dxf>
      <fill>
        <patternFill>
          <bgColor theme="3"/>
        </patternFill>
      </fill>
    </dxf>
    <dxf>
      <font>
        <color rgb="FFFF0000"/>
      </font>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20</xdr:row>
      <xdr:rowOff>114300</xdr:rowOff>
    </xdr:from>
    <xdr:to>
      <xdr:col>0</xdr:col>
      <xdr:colOff>619125</xdr:colOff>
      <xdr:row>23</xdr:row>
      <xdr:rowOff>133350</xdr:rowOff>
    </xdr:to>
    <xdr:pic>
      <xdr:nvPicPr>
        <xdr:cNvPr id="1" name="Image 2" descr="Résultat de recherche d'images pour &quot;alerte picto&quot;"/>
        <xdr:cNvPicPr preferRelativeResize="1">
          <a:picLocks noChangeAspect="1"/>
        </xdr:cNvPicPr>
      </xdr:nvPicPr>
      <xdr:blipFill>
        <a:blip r:embed="rId1"/>
        <a:stretch>
          <a:fillRect/>
        </a:stretch>
      </xdr:blipFill>
      <xdr:spPr>
        <a:xfrm>
          <a:off x="47625" y="4314825"/>
          <a:ext cx="5715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s.auvergne-rhone-alpes.sante.fr/Plans-Performance-des-etabliss.192261.0.html" TargetMode="External" /><Relationship Id="rId2" Type="http://schemas.openxmlformats.org/officeDocument/2006/relationships/hyperlink" Target="mailto:ars-ara-dos-performance@ars.sante.f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dimension ref="A2:L35"/>
  <sheetViews>
    <sheetView showGridLines="0" tabSelected="1" zoomScalePageLayoutView="0" workbookViewId="0" topLeftCell="A1">
      <selection activeCell="K35" sqref="K35"/>
    </sheetView>
  </sheetViews>
  <sheetFormatPr defaultColWidth="11.421875" defaultRowHeight="15"/>
  <cols>
    <col min="1" max="2" width="11.421875" style="132" customWidth="1"/>
    <col min="3" max="3" width="22.57421875" style="132" customWidth="1"/>
    <col min="4" max="4" width="13.140625" style="132" customWidth="1"/>
    <col min="5" max="16384" width="11.421875" style="132" customWidth="1"/>
  </cols>
  <sheetData>
    <row r="2" spans="1:12" ht="18">
      <c r="A2" s="163" t="s">
        <v>194</v>
      </c>
      <c r="B2" s="163"/>
      <c r="C2" s="163"/>
      <c r="D2" s="163"/>
      <c r="E2" s="163"/>
      <c r="F2" s="163"/>
      <c r="G2" s="163"/>
      <c r="H2" s="163"/>
      <c r="I2" s="163"/>
      <c r="J2" s="163"/>
      <c r="K2" s="163"/>
      <c r="L2" s="163"/>
    </row>
    <row r="4" spans="1:12" ht="14.25">
      <c r="A4" s="160" t="s">
        <v>206</v>
      </c>
      <c r="B4" s="161"/>
      <c r="C4" s="161"/>
      <c r="D4" s="161"/>
      <c r="E4" s="161"/>
      <c r="F4" s="161"/>
      <c r="G4" s="161"/>
      <c r="H4" s="161"/>
      <c r="I4" s="161"/>
      <c r="J4" s="161"/>
      <c r="K4" s="161"/>
      <c r="L4" s="161"/>
    </row>
    <row r="5" spans="1:12" ht="14.25">
      <c r="A5" s="161"/>
      <c r="B5" s="161"/>
      <c r="C5" s="161"/>
      <c r="D5" s="161"/>
      <c r="E5" s="161"/>
      <c r="F5" s="161"/>
      <c r="G5" s="161"/>
      <c r="H5" s="161"/>
      <c r="I5" s="161"/>
      <c r="J5" s="161"/>
      <c r="K5" s="161"/>
      <c r="L5" s="161"/>
    </row>
    <row r="6" spans="1:12" ht="14.25">
      <c r="A6" s="133"/>
      <c r="B6" s="133"/>
      <c r="C6" s="133"/>
      <c r="D6" s="133"/>
      <c r="E6" s="133"/>
      <c r="F6" s="133"/>
      <c r="G6" s="133"/>
      <c r="H6" s="133"/>
      <c r="I6" s="133"/>
      <c r="J6" s="133"/>
      <c r="K6" s="133"/>
      <c r="L6" s="133"/>
    </row>
    <row r="7" spans="1:12" ht="14.25">
      <c r="A7" s="138" t="s">
        <v>207</v>
      </c>
      <c r="B7" s="133"/>
      <c r="C7" s="133"/>
      <c r="D7" s="133"/>
      <c r="E7" s="133"/>
      <c r="F7" s="133"/>
      <c r="G7" s="133"/>
      <c r="H7" s="133"/>
      <c r="I7" s="133"/>
      <c r="J7" s="133"/>
      <c r="K7" s="133"/>
      <c r="L7" s="133"/>
    </row>
    <row r="8" spans="1:12" ht="14.25">
      <c r="A8" s="137" t="s">
        <v>202</v>
      </c>
      <c r="B8" s="133"/>
      <c r="C8" s="133"/>
      <c r="D8" s="133"/>
      <c r="E8" s="133"/>
      <c r="F8" s="133"/>
      <c r="G8" s="133"/>
      <c r="H8" s="133"/>
      <c r="I8" s="133"/>
      <c r="J8" s="133"/>
      <c r="K8" s="133"/>
      <c r="L8" s="133"/>
    </row>
    <row r="9" spans="1:12" ht="14.25">
      <c r="A9" s="137" t="s">
        <v>203</v>
      </c>
      <c r="B9" s="133"/>
      <c r="C9" s="133"/>
      <c r="D9" s="133"/>
      <c r="E9" s="133"/>
      <c r="F9" s="133"/>
      <c r="G9" s="133"/>
      <c r="H9" s="133"/>
      <c r="I9" s="133"/>
      <c r="J9" s="133"/>
      <c r="K9" s="133"/>
      <c r="L9" s="133"/>
    </row>
    <row r="10" spans="1:12" ht="14.25">
      <c r="A10" s="137" t="s">
        <v>204</v>
      </c>
      <c r="B10" s="133"/>
      <c r="C10" s="133"/>
      <c r="D10" s="133"/>
      <c r="E10" s="133"/>
      <c r="F10" s="133"/>
      <c r="G10" s="133"/>
      <c r="H10" s="133"/>
      <c r="I10" s="133"/>
      <c r="J10" s="133"/>
      <c r="K10" s="133"/>
      <c r="L10" s="133"/>
    </row>
    <row r="11" spans="1:12" ht="14.25">
      <c r="A11" s="133"/>
      <c r="B11" s="133"/>
      <c r="C11" s="133"/>
      <c r="D11" s="133"/>
      <c r="E11" s="133"/>
      <c r="F11" s="133"/>
      <c r="G11" s="133"/>
      <c r="H11" s="133"/>
      <c r="I11" s="133"/>
      <c r="J11" s="133"/>
      <c r="K11" s="133"/>
      <c r="L11" s="133"/>
    </row>
    <row r="12" spans="1:12" ht="14.25">
      <c r="A12" s="162" t="s">
        <v>205</v>
      </c>
      <c r="B12" s="162"/>
      <c r="C12" s="162"/>
      <c r="D12" s="162"/>
      <c r="E12" s="162"/>
      <c r="F12" s="162"/>
      <c r="G12" s="162"/>
      <c r="H12" s="162"/>
      <c r="I12" s="162"/>
      <c r="J12" s="162"/>
      <c r="K12" s="162"/>
      <c r="L12" s="162"/>
    </row>
    <row r="13" spans="1:12" ht="14.25">
      <c r="A13" s="162"/>
      <c r="B13" s="162"/>
      <c r="C13" s="162"/>
      <c r="D13" s="162"/>
      <c r="E13" s="162"/>
      <c r="F13" s="162"/>
      <c r="G13" s="162"/>
      <c r="H13" s="162"/>
      <c r="I13" s="162"/>
      <c r="J13" s="162"/>
      <c r="K13" s="162"/>
      <c r="L13" s="162"/>
    </row>
    <row r="14" spans="1:12" ht="14.25">
      <c r="A14" s="134"/>
      <c r="B14" s="134"/>
      <c r="C14" s="134"/>
      <c r="D14" s="134"/>
      <c r="E14" s="134"/>
      <c r="F14" s="134"/>
      <c r="G14" s="134"/>
      <c r="H14" s="134"/>
      <c r="I14" s="134"/>
      <c r="J14" s="134"/>
      <c r="K14" s="134"/>
      <c r="L14" s="134"/>
    </row>
    <row r="15" spans="1:12" ht="14.25" customHeight="1">
      <c r="A15" s="160" t="s">
        <v>211</v>
      </c>
      <c r="B15" s="161"/>
      <c r="C15" s="161"/>
      <c r="D15" s="161"/>
      <c r="E15" s="161"/>
      <c r="F15" s="161"/>
      <c r="G15" s="161"/>
      <c r="H15" s="161"/>
      <c r="I15" s="161"/>
      <c r="J15" s="161"/>
      <c r="K15" s="161"/>
      <c r="L15" s="161"/>
    </row>
    <row r="16" spans="1:12" ht="14.25">
      <c r="A16" s="161"/>
      <c r="B16" s="161"/>
      <c r="C16" s="161"/>
      <c r="D16" s="161"/>
      <c r="E16" s="161"/>
      <c r="F16" s="161"/>
      <c r="G16" s="161"/>
      <c r="H16" s="161"/>
      <c r="I16" s="161"/>
      <c r="J16" s="161"/>
      <c r="K16" s="161"/>
      <c r="L16" s="161"/>
    </row>
    <row r="18" ht="54.75" customHeight="1">
      <c r="C18" s="139"/>
    </row>
    <row r="19" ht="14.25">
      <c r="C19" s="139"/>
    </row>
    <row r="20" spans="9:12" ht="14.25">
      <c r="I20" s="164" t="s">
        <v>200</v>
      </c>
      <c r="J20" s="164"/>
      <c r="K20" s="164"/>
      <c r="L20" s="164"/>
    </row>
    <row r="21" spans="9:12" ht="14.25">
      <c r="I21" s="164"/>
      <c r="J21" s="164"/>
      <c r="K21" s="164"/>
      <c r="L21" s="164"/>
    </row>
    <row r="22" spans="9:12" ht="14.25">
      <c r="I22" s="164"/>
      <c r="J22" s="164"/>
      <c r="K22" s="164"/>
      <c r="L22" s="164"/>
    </row>
    <row r="23" spans="3:12" ht="15">
      <c r="C23" s="140"/>
      <c r="L23" s="155" t="s">
        <v>201</v>
      </c>
    </row>
    <row r="24" ht="15">
      <c r="A24"/>
    </row>
    <row r="25" spans="1:5" ht="14.25">
      <c r="A25" s="144" t="s">
        <v>208</v>
      </c>
      <c r="B25" s="145"/>
      <c r="C25" s="146"/>
      <c r="D25" s="147"/>
      <c r="E25" s="148"/>
    </row>
    <row r="26" spans="1:5" ht="14.25">
      <c r="A26" s="157" t="s">
        <v>195</v>
      </c>
      <c r="B26" s="158"/>
      <c r="C26" s="158"/>
      <c r="D26" s="159"/>
      <c r="E26" s="148"/>
    </row>
    <row r="27" spans="1:5" ht="14.25">
      <c r="A27" s="154" t="s">
        <v>209</v>
      </c>
      <c r="B27" s="152"/>
      <c r="C27" s="153" t="s">
        <v>210</v>
      </c>
      <c r="D27" s="149"/>
      <c r="E27" s="148"/>
    </row>
    <row r="28" spans="1:5" ht="14.25">
      <c r="A28" s="142"/>
      <c r="B28" s="150"/>
      <c r="C28" s="143"/>
      <c r="D28" s="151"/>
      <c r="E28" s="148"/>
    </row>
    <row r="35" ht="14.25">
      <c r="C35" s="141"/>
    </row>
  </sheetData>
  <sheetProtection/>
  <mergeCells count="6">
    <mergeCell ref="A26:D26"/>
    <mergeCell ref="A4:L5"/>
    <mergeCell ref="A12:L13"/>
    <mergeCell ref="A2:L2"/>
    <mergeCell ref="I20:L22"/>
    <mergeCell ref="A15:L16"/>
  </mergeCells>
  <hyperlinks>
    <hyperlink ref="L23" r:id="rId1" display="http://www.ars.auvergne-rhone-alpes.sante.fr/Plans-Performance-des-etabliss.192261.0.html"/>
    <hyperlink ref="C27" r:id="rId2" display="ars-ara-dos-performance@ars.sante.fr "/>
  </hyperlinks>
  <printOptions/>
  <pageMargins left="0.3937007874015748" right="0.3937007874015748" top="0.3937007874015748" bottom="0.3937007874015748" header="0.31496062992125984" footer="0.31496062992125984"/>
  <pageSetup horizontalDpi="600" verticalDpi="600" orientation="landscape" paperSize="9" r:id="rId5"/>
  <drawing r:id="rId4"/>
  <legacyDrawing r:id="rId3"/>
</worksheet>
</file>

<file path=xl/worksheets/sheet2.xml><?xml version="1.0" encoding="utf-8"?>
<worksheet xmlns="http://schemas.openxmlformats.org/spreadsheetml/2006/main" xmlns:r="http://schemas.openxmlformats.org/officeDocument/2006/relationships">
  <sheetPr codeName="Feuil3">
    <outlinePr summaryBelow="0" summaryRight="0"/>
    <pageSetUpPr fitToPage="1"/>
  </sheetPr>
  <dimension ref="A2:N75"/>
  <sheetViews>
    <sheetView zoomScale="90" zoomScaleNormal="90" zoomScalePageLayoutView="0" workbookViewId="0" topLeftCell="A1">
      <selection activeCell="N7" sqref="N7"/>
    </sheetView>
  </sheetViews>
  <sheetFormatPr defaultColWidth="9.140625" defaultRowHeight="15" outlineLevelRow="1"/>
  <cols>
    <col min="1" max="1" width="3.7109375" style="0" customWidth="1"/>
    <col min="2" max="2" width="15.28125" style="0" customWidth="1"/>
    <col min="3" max="3" width="41.140625" style="0" bestFit="1" customWidth="1"/>
    <col min="4" max="4" width="14.8515625" style="0" customWidth="1"/>
    <col min="5" max="5" width="41.00390625" style="0" customWidth="1"/>
    <col min="6" max="7" width="13.00390625" style="0" customWidth="1"/>
    <col min="8" max="13" width="10.7109375" style="0" customWidth="1"/>
    <col min="14" max="14" width="10.140625" style="0" bestFit="1" customWidth="1"/>
    <col min="15" max="241" width="9.140625" style="0" customWidth="1"/>
    <col min="242" max="242" width="3.7109375" style="0" customWidth="1"/>
    <col min="243" max="243" width="15.28125" style="0" customWidth="1"/>
    <col min="244" max="244" width="41.140625" style="0" bestFit="1" customWidth="1"/>
    <col min="245" max="245" width="14.8515625" style="0" customWidth="1"/>
    <col min="246" max="246" width="41.00390625" style="0" customWidth="1"/>
    <col min="247" max="253" width="10.7109375" style="0" customWidth="1"/>
    <col min="254" max="16384" width="0" style="0" hidden="1" customWidth="1"/>
  </cols>
  <sheetData>
    <row r="2" spans="1:13" ht="23.25">
      <c r="A2" s="18">
        <v>2</v>
      </c>
      <c r="B2" s="19" t="s">
        <v>145</v>
      </c>
      <c r="C2" s="20"/>
      <c r="D2" s="20"/>
      <c r="E2" s="85" t="s">
        <v>192</v>
      </c>
      <c r="F2" s="85"/>
      <c r="G2" s="86"/>
      <c r="H2" s="86"/>
      <c r="I2" s="86"/>
      <c r="J2" s="86"/>
      <c r="K2" s="86"/>
      <c r="L2" s="86"/>
      <c r="M2" s="20"/>
    </row>
    <row r="3" spans="1:13" ht="23.25">
      <c r="A3" s="18">
        <v>2</v>
      </c>
      <c r="B3" s="20"/>
      <c r="C3" s="22" t="s">
        <v>113</v>
      </c>
      <c r="D3" s="23"/>
      <c r="E3" s="22" t="s">
        <v>114</v>
      </c>
      <c r="F3" s="22"/>
      <c r="G3" s="188"/>
      <c r="H3" s="188"/>
      <c r="I3" s="188"/>
      <c r="J3" s="188"/>
      <c r="K3" s="188"/>
      <c r="L3" s="188"/>
      <c r="M3" s="20"/>
    </row>
    <row r="4" spans="1:11" s="29" customFormat="1" ht="12" customHeight="1">
      <c r="A4" s="24"/>
      <c r="B4" s="25"/>
      <c r="C4" s="26"/>
      <c r="D4" s="27"/>
      <c r="E4" s="27"/>
      <c r="F4" s="27"/>
      <c r="G4" s="27"/>
      <c r="H4" s="27"/>
      <c r="I4" s="27"/>
      <c r="J4" s="27"/>
      <c r="K4" s="28"/>
    </row>
    <row r="5" spans="1:13" ht="18">
      <c r="A5" s="18">
        <v>2</v>
      </c>
      <c r="B5" s="87" t="s">
        <v>146</v>
      </c>
      <c r="C5" s="88"/>
      <c r="D5" s="88"/>
      <c r="E5" s="88"/>
      <c r="F5" s="88"/>
      <c r="G5" s="88"/>
      <c r="H5" s="88"/>
      <c r="I5" s="88"/>
      <c r="J5" s="89"/>
      <c r="K5" s="21"/>
      <c r="L5" s="21"/>
      <c r="M5" s="21"/>
    </row>
    <row r="6" spans="1:13" ht="18" customHeight="1">
      <c r="A6" s="32"/>
      <c r="B6" s="181" t="s">
        <v>147</v>
      </c>
      <c r="C6" s="181"/>
      <c r="D6" s="188"/>
      <c r="E6" s="188"/>
      <c r="F6" s="188"/>
      <c r="G6" s="188"/>
      <c r="H6" s="188"/>
      <c r="I6" s="188"/>
      <c r="J6" s="188"/>
      <c r="K6" s="90"/>
      <c r="L6" s="21"/>
      <c r="M6" s="21"/>
    </row>
    <row r="7" spans="1:13" ht="18" customHeight="1">
      <c r="A7" s="32"/>
      <c r="B7" s="186" t="s">
        <v>148</v>
      </c>
      <c r="C7" s="187"/>
      <c r="D7" s="188"/>
      <c r="E7" s="188"/>
      <c r="F7" s="188"/>
      <c r="G7" s="188"/>
      <c r="H7" s="188"/>
      <c r="I7" s="188"/>
      <c r="J7" s="188"/>
      <c r="K7" s="91"/>
      <c r="L7" s="21"/>
      <c r="M7" s="21"/>
    </row>
    <row r="8" spans="1:13" ht="18" customHeight="1">
      <c r="A8" s="32"/>
      <c r="B8" s="186" t="s">
        <v>149</v>
      </c>
      <c r="C8" s="187"/>
      <c r="D8" s="188"/>
      <c r="E8" s="188"/>
      <c r="F8" s="188"/>
      <c r="G8" s="188"/>
      <c r="H8" s="188"/>
      <c r="I8" s="188"/>
      <c r="J8" s="188"/>
      <c r="K8" s="90"/>
      <c r="L8" s="21"/>
      <c r="M8" s="156"/>
    </row>
    <row r="9" spans="1:13" ht="18" customHeight="1">
      <c r="A9" s="32"/>
      <c r="B9" s="181" t="s">
        <v>150</v>
      </c>
      <c r="C9" s="181"/>
      <c r="D9" s="182"/>
      <c r="E9" s="182"/>
      <c r="F9" s="182"/>
      <c r="G9" s="182"/>
      <c r="H9" s="182"/>
      <c r="I9" s="182"/>
      <c r="J9" s="182"/>
      <c r="K9" s="90"/>
      <c r="L9" s="21"/>
      <c r="M9" s="21"/>
    </row>
    <row r="10" spans="1:13" ht="18" customHeight="1">
      <c r="A10" s="32">
        <v>2</v>
      </c>
      <c r="B10" s="181" t="s">
        <v>151</v>
      </c>
      <c r="C10" s="181"/>
      <c r="D10" s="183"/>
      <c r="E10" s="184"/>
      <c r="F10" s="184"/>
      <c r="G10" s="184"/>
      <c r="H10" s="184"/>
      <c r="I10" s="184"/>
      <c r="J10" s="185"/>
      <c r="K10" s="90"/>
      <c r="L10" s="21"/>
      <c r="M10" s="21"/>
    </row>
    <row r="11" spans="1:13" ht="18" customHeight="1">
      <c r="A11" s="32">
        <v>2</v>
      </c>
      <c r="B11" s="181" t="s">
        <v>152</v>
      </c>
      <c r="C11" s="181"/>
      <c r="D11" s="183"/>
      <c r="E11" s="184"/>
      <c r="F11" s="184"/>
      <c r="G11" s="184"/>
      <c r="H11" s="184"/>
      <c r="I11" s="184"/>
      <c r="J11" s="185"/>
      <c r="K11" s="90"/>
      <c r="L11" s="21"/>
      <c r="M11" s="21"/>
    </row>
    <row r="12" spans="1:11" s="29" customFormat="1" ht="12" customHeight="1">
      <c r="A12" s="24"/>
      <c r="B12" s="25"/>
      <c r="C12" s="26"/>
      <c r="D12" s="27"/>
      <c r="E12" s="27"/>
      <c r="F12" s="27"/>
      <c r="G12" s="27"/>
      <c r="H12" s="27"/>
      <c r="I12" s="27"/>
      <c r="J12" s="27"/>
      <c r="K12" s="28"/>
    </row>
    <row r="13" spans="1:13" ht="18">
      <c r="A13" s="18">
        <v>2</v>
      </c>
      <c r="B13" s="33" t="s">
        <v>153</v>
      </c>
      <c r="C13" s="92"/>
      <c r="D13" s="92"/>
      <c r="E13" s="92"/>
      <c r="F13" s="92"/>
      <c r="G13" s="92"/>
      <c r="H13" s="92"/>
      <c r="I13" s="92"/>
      <c r="J13" s="92"/>
      <c r="K13" s="92"/>
      <c r="L13" s="92"/>
      <c r="M13" s="92"/>
    </row>
    <row r="14" spans="1:13" ht="43.5" customHeight="1">
      <c r="A14" s="32"/>
      <c r="B14" s="93"/>
      <c r="C14" s="94" t="s">
        <v>154</v>
      </c>
      <c r="D14" s="95" t="s">
        <v>155</v>
      </c>
      <c r="E14" s="174" t="s">
        <v>196</v>
      </c>
      <c r="F14" s="175"/>
      <c r="G14" s="95" t="s">
        <v>156</v>
      </c>
      <c r="H14" s="176" t="s">
        <v>157</v>
      </c>
      <c r="I14" s="177"/>
      <c r="J14" s="178"/>
      <c r="K14" s="179" t="s">
        <v>158</v>
      </c>
      <c r="L14" s="179"/>
      <c r="M14" s="180"/>
    </row>
    <row r="15" spans="1:13" ht="30.75" customHeight="1">
      <c r="A15" s="32" t="str">
        <f aca="true" t="shared" si="0" ref="A15:A24">$E$2&amp;B15</f>
        <v>TransportsSous-action 1</v>
      </c>
      <c r="B15" s="96" t="s">
        <v>159</v>
      </c>
      <c r="C15" s="97"/>
      <c r="D15" s="98"/>
      <c r="E15" s="167"/>
      <c r="F15" s="168"/>
      <c r="G15" s="52"/>
      <c r="H15" s="169"/>
      <c r="I15" s="170"/>
      <c r="J15" s="171"/>
      <c r="K15" s="170"/>
      <c r="L15" s="170"/>
      <c r="M15" s="171"/>
    </row>
    <row r="16" spans="1:13" ht="30.75" customHeight="1">
      <c r="A16" s="32" t="str">
        <f t="shared" si="0"/>
        <v>TransportsSous-action 2</v>
      </c>
      <c r="B16" s="96" t="s">
        <v>160</v>
      </c>
      <c r="C16" s="97"/>
      <c r="D16" s="98"/>
      <c r="E16" s="167"/>
      <c r="F16" s="168"/>
      <c r="G16" s="52"/>
      <c r="H16" s="169"/>
      <c r="I16" s="170"/>
      <c r="J16" s="171"/>
      <c r="K16" s="170"/>
      <c r="L16" s="170"/>
      <c r="M16" s="171"/>
    </row>
    <row r="17" spans="1:14" ht="30.75" customHeight="1">
      <c r="A17" s="32" t="str">
        <f t="shared" si="0"/>
        <v>TransportsSous-action 3</v>
      </c>
      <c r="B17" s="96" t="s">
        <v>161</v>
      </c>
      <c r="C17" s="97"/>
      <c r="D17" s="98"/>
      <c r="E17" s="167"/>
      <c r="F17" s="168"/>
      <c r="G17" s="52"/>
      <c r="H17" s="169"/>
      <c r="I17" s="170"/>
      <c r="J17" s="171"/>
      <c r="K17" s="170"/>
      <c r="L17" s="170"/>
      <c r="M17" s="171"/>
      <c r="N17" s="21"/>
    </row>
    <row r="18" spans="1:14" ht="30.75" customHeight="1">
      <c r="A18" s="32" t="str">
        <f t="shared" si="0"/>
        <v>TransportsSous-action 4</v>
      </c>
      <c r="B18" s="96" t="s">
        <v>162</v>
      </c>
      <c r="C18" s="97"/>
      <c r="D18" s="98"/>
      <c r="E18" s="167"/>
      <c r="F18" s="168"/>
      <c r="G18" s="52"/>
      <c r="H18" s="169"/>
      <c r="I18" s="170"/>
      <c r="J18" s="171"/>
      <c r="K18" s="170"/>
      <c r="L18" s="170"/>
      <c r="M18" s="171"/>
      <c r="N18" s="21"/>
    </row>
    <row r="19" spans="1:14" ht="30.75" customHeight="1">
      <c r="A19" s="32" t="str">
        <f t="shared" si="0"/>
        <v>TransportsSous-action 5</v>
      </c>
      <c r="B19" s="96" t="s">
        <v>163</v>
      </c>
      <c r="C19" s="97"/>
      <c r="D19" s="98"/>
      <c r="E19" s="167"/>
      <c r="F19" s="168"/>
      <c r="G19" s="52"/>
      <c r="H19" s="169"/>
      <c r="I19" s="170"/>
      <c r="J19" s="171"/>
      <c r="K19" s="170"/>
      <c r="L19" s="170"/>
      <c r="M19" s="171"/>
      <c r="N19" s="21"/>
    </row>
    <row r="20" spans="1:14" ht="30.75" customHeight="1">
      <c r="A20" s="32" t="str">
        <f t="shared" si="0"/>
        <v>TransportsSous-action 6</v>
      </c>
      <c r="B20" s="96" t="s">
        <v>164</v>
      </c>
      <c r="C20" s="97"/>
      <c r="D20" s="98"/>
      <c r="E20" s="167"/>
      <c r="F20" s="168"/>
      <c r="G20" s="52"/>
      <c r="H20" s="169"/>
      <c r="I20" s="170"/>
      <c r="J20" s="171"/>
      <c r="K20" s="170"/>
      <c r="L20" s="170"/>
      <c r="M20" s="171"/>
      <c r="N20" s="21"/>
    </row>
    <row r="21" spans="1:14" ht="30.75" customHeight="1">
      <c r="A21" s="32" t="str">
        <f t="shared" si="0"/>
        <v>TransportsSous-action 7</v>
      </c>
      <c r="B21" s="96" t="s">
        <v>165</v>
      </c>
      <c r="C21" s="97"/>
      <c r="D21" s="98"/>
      <c r="E21" s="167"/>
      <c r="F21" s="168"/>
      <c r="G21" s="52"/>
      <c r="H21" s="169"/>
      <c r="I21" s="170"/>
      <c r="J21" s="171"/>
      <c r="K21" s="170"/>
      <c r="L21" s="170"/>
      <c r="M21" s="171"/>
      <c r="N21" s="21"/>
    </row>
    <row r="22" spans="1:14" ht="30.75" customHeight="1">
      <c r="A22" s="32" t="str">
        <f t="shared" si="0"/>
        <v>TransportsSous-action 8</v>
      </c>
      <c r="B22" s="96" t="s">
        <v>166</v>
      </c>
      <c r="C22" s="97"/>
      <c r="D22" s="98"/>
      <c r="E22" s="167"/>
      <c r="F22" s="168"/>
      <c r="G22" s="52"/>
      <c r="H22" s="169"/>
      <c r="I22" s="170"/>
      <c r="J22" s="171"/>
      <c r="K22" s="170"/>
      <c r="L22" s="170"/>
      <c r="M22" s="171"/>
      <c r="N22" s="21"/>
    </row>
    <row r="23" spans="1:14" ht="30.75" customHeight="1">
      <c r="A23" s="32" t="str">
        <f t="shared" si="0"/>
        <v>TransportsSous-action 9</v>
      </c>
      <c r="B23" s="96" t="s">
        <v>167</v>
      </c>
      <c r="C23" s="97"/>
      <c r="D23" s="98"/>
      <c r="E23" s="167"/>
      <c r="F23" s="168"/>
      <c r="G23" s="52"/>
      <c r="H23" s="169"/>
      <c r="I23" s="170"/>
      <c r="J23" s="171"/>
      <c r="K23" s="170"/>
      <c r="L23" s="170"/>
      <c r="M23" s="171"/>
      <c r="N23" s="21"/>
    </row>
    <row r="24" spans="1:14" ht="30.75" customHeight="1">
      <c r="A24" s="32" t="str">
        <f t="shared" si="0"/>
        <v>TransportsSous-action 10</v>
      </c>
      <c r="B24" s="96" t="s">
        <v>168</v>
      </c>
      <c r="C24" s="97"/>
      <c r="D24" s="98"/>
      <c r="E24" s="167"/>
      <c r="F24" s="168"/>
      <c r="G24" s="52"/>
      <c r="H24" s="169"/>
      <c r="I24" s="170"/>
      <c r="J24" s="171"/>
      <c r="K24" s="170"/>
      <c r="L24" s="170"/>
      <c r="M24" s="171"/>
      <c r="N24" s="21"/>
    </row>
    <row r="26" spans="1:14" ht="18" hidden="1">
      <c r="A26" s="18">
        <v>1</v>
      </c>
      <c r="B26" s="33" t="s">
        <v>169</v>
      </c>
      <c r="C26" s="92"/>
      <c r="D26" s="92"/>
      <c r="E26" s="92"/>
      <c r="F26" s="92"/>
      <c r="G26" s="99"/>
      <c r="H26" s="99"/>
      <c r="I26" s="99"/>
      <c r="J26" s="99"/>
      <c r="K26" s="99"/>
      <c r="L26" s="99"/>
      <c r="M26" s="99"/>
      <c r="N26" s="21"/>
    </row>
    <row r="27" spans="1:14" s="136" customFormat="1" ht="24.75" customHeight="1" thickBot="1">
      <c r="A27" s="30"/>
      <c r="B27" s="31"/>
      <c r="C27" s="31"/>
      <c r="D27" s="31"/>
      <c r="E27" s="31"/>
      <c r="F27" s="100"/>
      <c r="G27" s="172" t="s">
        <v>115</v>
      </c>
      <c r="H27" s="172"/>
      <c r="I27" s="172"/>
      <c r="J27" s="172"/>
      <c r="K27" s="172"/>
      <c r="L27" s="173" t="s">
        <v>116</v>
      </c>
      <c r="M27" s="173"/>
      <c r="N27" s="173"/>
    </row>
    <row r="28" spans="1:14" ht="30" customHeight="1" thickBot="1">
      <c r="A28" s="32"/>
      <c r="B28" s="33" t="s">
        <v>170</v>
      </c>
      <c r="C28" s="34"/>
      <c r="D28" s="34"/>
      <c r="E28" s="34"/>
      <c r="F28" s="101" t="s">
        <v>171</v>
      </c>
      <c r="G28" s="102">
        <v>2015</v>
      </c>
      <c r="H28" s="102">
        <f>G28+1</f>
        <v>2016</v>
      </c>
      <c r="I28" s="102">
        <f>H28+1</f>
        <v>2017</v>
      </c>
      <c r="J28" s="102">
        <v>2018</v>
      </c>
      <c r="K28" s="103">
        <v>2019</v>
      </c>
      <c r="L28" s="104">
        <v>2015</v>
      </c>
      <c r="M28" s="104">
        <f>L28+1</f>
        <v>2016</v>
      </c>
      <c r="N28" s="104">
        <f>M28+1</f>
        <v>2017</v>
      </c>
    </row>
    <row r="29" spans="1:14" ht="18" customHeight="1">
      <c r="A29" s="32"/>
      <c r="B29" s="39"/>
      <c r="C29" s="36" t="s">
        <v>197</v>
      </c>
      <c r="D29" s="37"/>
      <c r="E29" s="38"/>
      <c r="F29" s="105"/>
      <c r="G29" s="106"/>
      <c r="H29" s="106"/>
      <c r="I29" s="106"/>
      <c r="J29" s="106"/>
      <c r="K29" s="106"/>
      <c r="L29" s="106"/>
      <c r="M29" s="106"/>
      <c r="N29" s="107"/>
    </row>
    <row r="30" spans="1:14" ht="18" customHeight="1">
      <c r="A30" s="32"/>
      <c r="B30" s="39"/>
      <c r="C30" s="36"/>
      <c r="D30" s="37"/>
      <c r="E30" s="38"/>
      <c r="F30" s="105"/>
      <c r="G30" s="106"/>
      <c r="H30" s="106"/>
      <c r="I30" s="106"/>
      <c r="J30" s="106"/>
      <c r="K30" s="106"/>
      <c r="L30" s="107"/>
      <c r="M30" s="107"/>
      <c r="N30" s="107"/>
    </row>
    <row r="31" spans="1:14" ht="18" customHeight="1">
      <c r="A31" s="32"/>
      <c r="B31" s="39"/>
      <c r="C31" s="36"/>
      <c r="D31" s="37"/>
      <c r="E31" s="38"/>
      <c r="F31" s="105"/>
      <c r="G31" s="106"/>
      <c r="H31" s="106"/>
      <c r="I31" s="106"/>
      <c r="J31" s="106"/>
      <c r="K31" s="106"/>
      <c r="L31" s="107"/>
      <c r="M31" s="107"/>
      <c r="N31" s="107"/>
    </row>
    <row r="32" spans="1:14" ht="18" customHeight="1">
      <c r="A32" s="32"/>
      <c r="B32" s="39"/>
      <c r="C32" s="36"/>
      <c r="D32" s="37"/>
      <c r="E32" s="38"/>
      <c r="F32" s="105"/>
      <c r="G32" s="106"/>
      <c r="H32" s="106"/>
      <c r="I32" s="106"/>
      <c r="J32" s="106"/>
      <c r="K32" s="106"/>
      <c r="L32" s="107"/>
      <c r="M32" s="107"/>
      <c r="N32" s="107"/>
    </row>
    <row r="33" spans="2:14" ht="18" customHeight="1">
      <c r="B33" s="35"/>
      <c r="C33" s="36"/>
      <c r="D33" s="37"/>
      <c r="E33" s="38"/>
      <c r="F33" s="105"/>
      <c r="G33" s="106"/>
      <c r="H33" s="106"/>
      <c r="I33" s="106"/>
      <c r="J33" s="106"/>
      <c r="K33" s="106"/>
      <c r="L33" s="106"/>
      <c r="M33" s="106"/>
      <c r="N33" s="106"/>
    </row>
    <row r="34" spans="2:14" ht="18" customHeight="1">
      <c r="B34" s="39"/>
      <c r="C34" s="36"/>
      <c r="D34" s="37"/>
      <c r="E34" s="38"/>
      <c r="F34" s="105"/>
      <c r="G34" s="106"/>
      <c r="H34" s="107"/>
      <c r="I34" s="107"/>
      <c r="J34" s="107"/>
      <c r="K34" s="107"/>
      <c r="L34" s="107"/>
      <c r="M34" s="107"/>
      <c r="N34" s="107"/>
    </row>
    <row r="35" spans="2:14" ht="18" customHeight="1">
      <c r="B35" s="39"/>
      <c r="C35" s="36"/>
      <c r="D35" s="37"/>
      <c r="E35" s="38"/>
      <c r="F35" s="105"/>
      <c r="G35" s="106"/>
      <c r="H35" s="107"/>
      <c r="I35" s="107"/>
      <c r="J35" s="107"/>
      <c r="K35" s="107"/>
      <c r="L35" s="107"/>
      <c r="M35" s="107"/>
      <c r="N35" s="107"/>
    </row>
    <row r="36" spans="2:14" ht="18" customHeight="1">
      <c r="B36" s="40"/>
      <c r="C36" s="36"/>
      <c r="D36" s="37"/>
      <c r="E36" s="38"/>
      <c r="F36" s="105"/>
      <c r="G36" s="106"/>
      <c r="H36" s="106"/>
      <c r="I36" s="106"/>
      <c r="J36" s="106"/>
      <c r="K36" s="106"/>
      <c r="L36" s="106"/>
      <c r="M36" s="106"/>
      <c r="N36" s="107"/>
    </row>
    <row r="37" spans="2:14" ht="18" customHeight="1" thickBot="1">
      <c r="B37" s="40"/>
      <c r="C37" s="36"/>
      <c r="D37" s="37"/>
      <c r="E37" s="38"/>
      <c r="F37" s="105"/>
      <c r="G37" s="106"/>
      <c r="H37" s="106"/>
      <c r="I37" s="106"/>
      <c r="J37" s="106"/>
      <c r="K37" s="106"/>
      <c r="L37" s="107"/>
      <c r="M37" s="107"/>
      <c r="N37" s="107"/>
    </row>
    <row r="38" spans="2:14" ht="18" customHeight="1" thickBot="1">
      <c r="B38" s="108"/>
      <c r="C38" s="109" t="s">
        <v>174</v>
      </c>
      <c r="D38" s="110"/>
      <c r="E38" s="111"/>
      <c r="F38" s="101" t="s">
        <v>171</v>
      </c>
      <c r="G38" s="102">
        <v>2015</v>
      </c>
      <c r="H38" s="102">
        <f>G38+1</f>
        <v>2016</v>
      </c>
      <c r="I38" s="102">
        <f>H38+1</f>
        <v>2017</v>
      </c>
      <c r="J38" s="102">
        <v>2018</v>
      </c>
      <c r="K38" s="103">
        <v>2019</v>
      </c>
      <c r="L38" s="104">
        <v>2015</v>
      </c>
      <c r="M38" s="104">
        <f>L38+1</f>
        <v>2016</v>
      </c>
      <c r="N38" s="104">
        <f>M38+1</f>
        <v>2017</v>
      </c>
    </row>
    <row r="39" spans="2:14" ht="18" customHeight="1">
      <c r="B39" s="39" t="s">
        <v>175</v>
      </c>
      <c r="C39" s="36" t="s">
        <v>176</v>
      </c>
      <c r="D39" s="37"/>
      <c r="E39" s="38"/>
      <c r="F39" s="105"/>
      <c r="G39" s="106"/>
      <c r="H39" s="106"/>
      <c r="I39" s="106"/>
      <c r="J39" s="106"/>
      <c r="K39" s="106"/>
      <c r="L39" s="107"/>
      <c r="M39" s="107"/>
      <c r="N39" s="107"/>
    </row>
    <row r="40" spans="2:14" ht="18" customHeight="1">
      <c r="B40" s="39" t="s">
        <v>177</v>
      </c>
      <c r="C40" s="36" t="s">
        <v>176</v>
      </c>
      <c r="D40" s="37"/>
      <c r="E40" s="38"/>
      <c r="F40" s="105"/>
      <c r="G40" s="106"/>
      <c r="H40" s="106"/>
      <c r="I40" s="106"/>
      <c r="J40" s="106"/>
      <c r="K40" s="106"/>
      <c r="L40" s="107"/>
      <c r="M40" s="107"/>
      <c r="N40" s="107"/>
    </row>
    <row r="41" spans="2:14" ht="18" customHeight="1">
      <c r="B41" s="39" t="s">
        <v>178</v>
      </c>
      <c r="C41" s="36" t="s">
        <v>176</v>
      </c>
      <c r="D41" s="37"/>
      <c r="E41" s="38"/>
      <c r="F41" s="105"/>
      <c r="G41" s="106"/>
      <c r="H41" s="106"/>
      <c r="I41" s="106"/>
      <c r="J41" s="106"/>
      <c r="K41" s="106"/>
      <c r="L41" s="107"/>
      <c r="M41" s="107"/>
      <c r="N41" s="107"/>
    </row>
    <row r="42" spans="2:14" ht="18" customHeight="1">
      <c r="B42" s="39" t="s">
        <v>179</v>
      </c>
      <c r="C42" s="36" t="s">
        <v>176</v>
      </c>
      <c r="D42" s="37"/>
      <c r="E42" s="38"/>
      <c r="F42" s="105"/>
      <c r="G42" s="106"/>
      <c r="H42" s="106"/>
      <c r="I42" s="106"/>
      <c r="J42" s="106"/>
      <c r="K42" s="106"/>
      <c r="L42" s="107"/>
      <c r="M42" s="107"/>
      <c r="N42" s="107"/>
    </row>
    <row r="43" spans="2:14" ht="18" customHeight="1">
      <c r="B43" s="39" t="s">
        <v>180</v>
      </c>
      <c r="C43" s="36" t="s">
        <v>176</v>
      </c>
      <c r="D43" s="37"/>
      <c r="E43" s="38"/>
      <c r="F43" s="105"/>
      <c r="G43" s="106"/>
      <c r="H43" s="106"/>
      <c r="I43" s="106"/>
      <c r="J43" s="106"/>
      <c r="K43" s="106"/>
      <c r="L43" s="107"/>
      <c r="M43" s="107"/>
      <c r="N43" s="107"/>
    </row>
    <row r="44" spans="2:14" ht="18" customHeight="1">
      <c r="B44" s="39" t="s">
        <v>181</v>
      </c>
      <c r="C44" s="36" t="s">
        <v>176</v>
      </c>
      <c r="D44" s="37"/>
      <c r="E44" s="38"/>
      <c r="F44" s="105"/>
      <c r="G44" s="106"/>
      <c r="H44" s="106"/>
      <c r="I44" s="106"/>
      <c r="J44" s="106"/>
      <c r="K44" s="106"/>
      <c r="L44" s="107"/>
      <c r="M44" s="107"/>
      <c r="N44" s="107"/>
    </row>
    <row r="45" spans="2:14" ht="18" customHeight="1">
      <c r="B45" s="39" t="s">
        <v>182</v>
      </c>
      <c r="C45" s="36" t="s">
        <v>176</v>
      </c>
      <c r="D45" s="37"/>
      <c r="E45" s="38"/>
      <c r="F45" s="105"/>
      <c r="G45" s="106"/>
      <c r="H45" s="106"/>
      <c r="I45" s="106"/>
      <c r="J45" s="106"/>
      <c r="K45" s="106"/>
      <c r="L45" s="107"/>
      <c r="M45" s="107"/>
      <c r="N45" s="107"/>
    </row>
    <row r="46" spans="2:14" ht="18" customHeight="1">
      <c r="B46" s="39" t="s">
        <v>183</v>
      </c>
      <c r="C46" s="36" t="s">
        <v>176</v>
      </c>
      <c r="D46" s="37"/>
      <c r="E46" s="38"/>
      <c r="F46" s="105"/>
      <c r="G46" s="106"/>
      <c r="H46" s="106"/>
      <c r="I46" s="106"/>
      <c r="J46" s="106"/>
      <c r="K46" s="106"/>
      <c r="L46" s="107"/>
      <c r="M46" s="107"/>
      <c r="N46" s="107"/>
    </row>
    <row r="47" spans="2:14" ht="18" customHeight="1">
      <c r="B47" s="39" t="s">
        <v>184</v>
      </c>
      <c r="C47" s="36" t="s">
        <v>176</v>
      </c>
      <c r="D47" s="37"/>
      <c r="E47" s="38"/>
      <c r="F47" s="105"/>
      <c r="G47" s="106"/>
      <c r="H47" s="106"/>
      <c r="I47" s="106"/>
      <c r="J47" s="106"/>
      <c r="K47" s="106"/>
      <c r="L47" s="107"/>
      <c r="M47" s="107"/>
      <c r="N47" s="107"/>
    </row>
    <row r="48" spans="2:14" ht="18" customHeight="1">
      <c r="B48" s="39" t="s">
        <v>185</v>
      </c>
      <c r="C48" s="36" t="s">
        <v>176</v>
      </c>
      <c r="D48" s="37"/>
      <c r="E48" s="38"/>
      <c r="F48" s="105"/>
      <c r="G48" s="106"/>
      <c r="H48" s="106"/>
      <c r="I48" s="106"/>
      <c r="J48" s="106"/>
      <c r="K48" s="106"/>
      <c r="L48" s="107"/>
      <c r="M48" s="107"/>
      <c r="N48" s="107"/>
    </row>
    <row r="49" spans="1:14" s="42" customFormat="1" ht="7.5" customHeight="1">
      <c r="A49" s="41"/>
      <c r="D49" s="43"/>
      <c r="E49" s="43"/>
      <c r="F49" s="43"/>
      <c r="G49" s="43"/>
      <c r="H49" s="43"/>
      <c r="I49" s="43"/>
      <c r="J49" s="43"/>
      <c r="K49" s="43"/>
      <c r="L49" s="43"/>
      <c r="M49" s="43"/>
      <c r="N49" s="43"/>
    </row>
    <row r="50" spans="1:14" s="49" customFormat="1" ht="30" customHeight="1" collapsed="1">
      <c r="A50" s="45"/>
      <c r="B50" s="33" t="s">
        <v>186</v>
      </c>
      <c r="C50" s="46"/>
      <c r="D50" s="47"/>
      <c r="E50" s="48"/>
      <c r="F50" s="48"/>
      <c r="G50" s="112" t="s">
        <v>117</v>
      </c>
      <c r="H50" s="113"/>
      <c r="I50" s="113"/>
      <c r="J50" s="113"/>
      <c r="K50" s="113"/>
      <c r="L50" s="113"/>
      <c r="M50" s="113"/>
      <c r="N50" s="113"/>
    </row>
    <row r="51" spans="1:14" s="136" customFormat="1" ht="24.75" customHeight="1" hidden="1" outlineLevel="1">
      <c r="A51" s="30"/>
      <c r="B51" s="31"/>
      <c r="C51" s="31"/>
      <c r="D51" s="31"/>
      <c r="E51" s="31"/>
      <c r="F51" s="49"/>
      <c r="G51" s="172" t="s">
        <v>115</v>
      </c>
      <c r="H51" s="172"/>
      <c r="I51" s="172"/>
      <c r="J51" s="172"/>
      <c r="K51" s="172"/>
      <c r="L51" s="173" t="s">
        <v>116</v>
      </c>
      <c r="M51" s="173"/>
      <c r="N51" s="173"/>
    </row>
    <row r="52" spans="1:14" ht="18" customHeight="1" hidden="1" outlineLevel="1">
      <c r="A52" s="32"/>
      <c r="B52" s="108"/>
      <c r="C52" s="109" t="s">
        <v>174</v>
      </c>
      <c r="D52" s="110"/>
      <c r="E52" s="111"/>
      <c r="F52" s="49"/>
      <c r="G52" s="102">
        <v>2015</v>
      </c>
      <c r="H52" s="102">
        <f>G52+1</f>
        <v>2016</v>
      </c>
      <c r="I52" s="102">
        <f>H52+1</f>
        <v>2017</v>
      </c>
      <c r="J52" s="102">
        <v>2018</v>
      </c>
      <c r="K52" s="103">
        <v>2019</v>
      </c>
      <c r="L52" s="104">
        <v>2015</v>
      </c>
      <c r="M52" s="104">
        <f>L52+1</f>
        <v>2016</v>
      </c>
      <c r="N52" s="104">
        <f>M52+1</f>
        <v>2017</v>
      </c>
    </row>
    <row r="53" spans="1:14" ht="18" customHeight="1" hidden="1" outlineLevel="1">
      <c r="A53" s="44" t="s">
        <v>118</v>
      </c>
      <c r="B53" s="50" t="s">
        <v>119</v>
      </c>
      <c r="C53" s="51" t="s">
        <v>120</v>
      </c>
      <c r="D53" s="114"/>
      <c r="E53" s="115"/>
      <c r="F53" s="116"/>
      <c r="G53" s="117">
        <f aca="true" t="shared" si="1" ref="G53:N53">SUM(G54:G57)-G55</f>
        <v>0</v>
      </c>
      <c r="H53" s="117">
        <f t="shared" si="1"/>
        <v>0</v>
      </c>
      <c r="I53" s="117">
        <f t="shared" si="1"/>
        <v>0</v>
      </c>
      <c r="J53" s="117">
        <f t="shared" si="1"/>
        <v>0</v>
      </c>
      <c r="K53" s="117">
        <f>SUM(K54:K57)-K55</f>
        <v>0</v>
      </c>
      <c r="L53" s="117">
        <f t="shared" si="1"/>
        <v>0</v>
      </c>
      <c r="M53" s="117">
        <f t="shared" si="1"/>
        <v>0</v>
      </c>
      <c r="N53" s="117">
        <f t="shared" si="1"/>
        <v>0</v>
      </c>
    </row>
    <row r="54" spans="1:14" ht="18" customHeight="1" hidden="1" outlineLevel="1">
      <c r="A54" s="44" t="s">
        <v>118</v>
      </c>
      <c r="B54" s="53" t="s">
        <v>121</v>
      </c>
      <c r="C54" s="54" t="s">
        <v>122</v>
      </c>
      <c r="D54" s="114"/>
      <c r="E54" s="115"/>
      <c r="F54" s="116"/>
      <c r="G54" s="117"/>
      <c r="H54" s="117"/>
      <c r="I54" s="117"/>
      <c r="J54" s="117"/>
      <c r="K54" s="117"/>
      <c r="L54" s="117"/>
      <c r="M54" s="117"/>
      <c r="N54" s="117"/>
    </row>
    <row r="55" spans="1:14" ht="18" customHeight="1" hidden="1" outlineLevel="1">
      <c r="A55" s="44" t="s">
        <v>118</v>
      </c>
      <c r="B55" s="55"/>
      <c r="C55" s="56" t="s">
        <v>123</v>
      </c>
      <c r="D55" s="114"/>
      <c r="E55" s="118"/>
      <c r="F55" s="116"/>
      <c r="G55" s="117"/>
      <c r="H55" s="117"/>
      <c r="I55" s="117"/>
      <c r="J55" s="117"/>
      <c r="K55" s="117"/>
      <c r="L55" s="117"/>
      <c r="M55" s="117"/>
      <c r="N55" s="117"/>
    </row>
    <row r="56" spans="1:14" ht="18" customHeight="1" hidden="1" outlineLevel="1">
      <c r="A56" s="44" t="s">
        <v>118</v>
      </c>
      <c r="B56" s="53" t="s">
        <v>124</v>
      </c>
      <c r="C56" s="54" t="s">
        <v>125</v>
      </c>
      <c r="D56" s="114"/>
      <c r="E56" s="119"/>
      <c r="F56" s="116"/>
      <c r="G56" s="117"/>
      <c r="H56" s="117"/>
      <c r="I56" s="117"/>
      <c r="J56" s="117"/>
      <c r="K56" s="117"/>
      <c r="L56" s="117"/>
      <c r="M56" s="117"/>
      <c r="N56" s="117"/>
    </row>
    <row r="57" spans="1:14" ht="22.5" hidden="1" outlineLevel="1">
      <c r="A57" s="44" t="s">
        <v>118</v>
      </c>
      <c r="B57" s="57" t="s">
        <v>126</v>
      </c>
      <c r="C57" s="54" t="s">
        <v>187</v>
      </c>
      <c r="D57" s="114"/>
      <c r="E57" s="115"/>
      <c r="F57" s="116"/>
      <c r="G57" s="117"/>
      <c r="H57" s="117"/>
      <c r="I57" s="117"/>
      <c r="J57" s="117"/>
      <c r="K57" s="117"/>
      <c r="L57" s="117"/>
      <c r="M57" s="117"/>
      <c r="N57" s="117"/>
    </row>
    <row r="58" spans="1:14" ht="18" customHeight="1" hidden="1" outlineLevel="1">
      <c r="A58" s="44" t="s">
        <v>118</v>
      </c>
      <c r="B58" s="50" t="s">
        <v>127</v>
      </c>
      <c r="C58" s="120" t="s">
        <v>128</v>
      </c>
      <c r="D58" s="114"/>
      <c r="E58" s="118"/>
      <c r="F58" s="116"/>
      <c r="G58" s="117"/>
      <c r="H58" s="117"/>
      <c r="I58" s="117"/>
      <c r="J58" s="117"/>
      <c r="K58" s="117"/>
      <c r="L58" s="117"/>
      <c r="M58" s="117"/>
      <c r="N58" s="117"/>
    </row>
    <row r="59" spans="1:14" ht="18" customHeight="1" hidden="1" outlineLevel="1">
      <c r="A59" s="44" t="s">
        <v>129</v>
      </c>
      <c r="B59" s="58" t="s">
        <v>130</v>
      </c>
      <c r="C59" s="59" t="s">
        <v>131</v>
      </c>
      <c r="D59" s="114"/>
      <c r="E59" s="115"/>
      <c r="F59" s="116"/>
      <c r="G59" s="117">
        <f aca="true" t="shared" si="2" ref="G59:N59">SUM(G60:G64)-SUM(G61:G62)</f>
        <v>0</v>
      </c>
      <c r="H59" s="117">
        <f t="shared" si="2"/>
        <v>0</v>
      </c>
      <c r="I59" s="117">
        <f t="shared" si="2"/>
        <v>0</v>
      </c>
      <c r="J59" s="117">
        <f t="shared" si="2"/>
        <v>0</v>
      </c>
      <c r="K59" s="117">
        <f>SUM(K60:K64)-SUM(K61:K62)</f>
        <v>0</v>
      </c>
      <c r="L59" s="117">
        <f t="shared" si="2"/>
        <v>0</v>
      </c>
      <c r="M59" s="117">
        <f t="shared" si="2"/>
        <v>0</v>
      </c>
      <c r="N59" s="117">
        <f t="shared" si="2"/>
        <v>0</v>
      </c>
    </row>
    <row r="60" spans="1:14" ht="18" customHeight="1" hidden="1" outlineLevel="1">
      <c r="A60" s="44" t="s">
        <v>129</v>
      </c>
      <c r="B60" s="60" t="s">
        <v>132</v>
      </c>
      <c r="C60" s="61" t="s">
        <v>133</v>
      </c>
      <c r="D60" s="114"/>
      <c r="E60" s="115"/>
      <c r="F60" s="116"/>
      <c r="G60" s="117">
        <f>G61+G62</f>
        <v>0</v>
      </c>
      <c r="H60" s="117">
        <f aca="true" t="shared" si="3" ref="H60:N60">H61+H62</f>
        <v>0</v>
      </c>
      <c r="I60" s="117">
        <f t="shared" si="3"/>
        <v>0</v>
      </c>
      <c r="J60" s="117">
        <f t="shared" si="3"/>
        <v>0</v>
      </c>
      <c r="K60" s="117">
        <f t="shared" si="3"/>
        <v>0</v>
      </c>
      <c r="L60" s="117">
        <f t="shared" si="3"/>
        <v>0</v>
      </c>
      <c r="M60" s="117">
        <f t="shared" si="3"/>
        <v>0</v>
      </c>
      <c r="N60" s="117">
        <f t="shared" si="3"/>
        <v>0</v>
      </c>
    </row>
    <row r="61" spans="1:14" ht="18" customHeight="1" hidden="1" outlineLevel="1">
      <c r="A61" s="44" t="s">
        <v>129</v>
      </c>
      <c r="B61" s="62"/>
      <c r="C61" s="63" t="s">
        <v>134</v>
      </c>
      <c r="D61" s="114"/>
      <c r="E61" s="115"/>
      <c r="F61" s="116"/>
      <c r="G61" s="117"/>
      <c r="H61" s="117"/>
      <c r="I61" s="117"/>
      <c r="J61" s="117"/>
      <c r="K61" s="117"/>
      <c r="L61" s="117"/>
      <c r="M61" s="117"/>
      <c r="N61" s="117"/>
    </row>
    <row r="62" spans="1:14" ht="18" customHeight="1" hidden="1" outlineLevel="1">
      <c r="A62" s="44" t="s">
        <v>129</v>
      </c>
      <c r="B62" s="64"/>
      <c r="C62" s="63" t="s">
        <v>135</v>
      </c>
      <c r="D62" s="114"/>
      <c r="E62" s="115"/>
      <c r="F62" s="116"/>
      <c r="G62" s="117"/>
      <c r="H62" s="117"/>
      <c r="I62" s="117"/>
      <c r="J62" s="117"/>
      <c r="K62" s="117"/>
      <c r="L62" s="117"/>
      <c r="M62" s="117"/>
      <c r="N62" s="117"/>
    </row>
    <row r="63" spans="1:14" ht="18" customHeight="1" hidden="1" outlineLevel="1">
      <c r="A63" s="44" t="s">
        <v>129</v>
      </c>
      <c r="B63" s="58" t="s">
        <v>136</v>
      </c>
      <c r="C63" s="61" t="s">
        <v>137</v>
      </c>
      <c r="D63" s="114"/>
      <c r="E63" s="115"/>
      <c r="F63" s="116"/>
      <c r="G63" s="117"/>
      <c r="H63" s="117"/>
      <c r="I63" s="117"/>
      <c r="J63" s="117"/>
      <c r="K63" s="117"/>
      <c r="L63" s="117"/>
      <c r="M63" s="117"/>
      <c r="N63" s="117"/>
    </row>
    <row r="64" spans="1:14" ht="18" customHeight="1" hidden="1" outlineLevel="1">
      <c r="A64" s="44" t="s">
        <v>129</v>
      </c>
      <c r="B64" s="58" t="s">
        <v>138</v>
      </c>
      <c r="C64" s="61" t="s">
        <v>139</v>
      </c>
      <c r="D64" s="114"/>
      <c r="E64" s="115"/>
      <c r="F64" s="116"/>
      <c r="G64" s="117"/>
      <c r="H64" s="117"/>
      <c r="I64" s="117"/>
      <c r="J64" s="117"/>
      <c r="K64" s="117"/>
      <c r="L64" s="117"/>
      <c r="M64" s="117"/>
      <c r="N64" s="117"/>
    </row>
    <row r="65" spans="1:14" ht="19.5" customHeight="1" hidden="1" outlineLevel="1">
      <c r="A65" s="32"/>
      <c r="B65" s="65" t="s">
        <v>140</v>
      </c>
      <c r="C65" s="66"/>
      <c r="D65" s="67"/>
      <c r="E65" s="68"/>
      <c r="F65" s="121"/>
      <c r="G65" s="122">
        <f aca="true" t="shared" si="4" ref="G65:N65">G53-G59</f>
        <v>0</v>
      </c>
      <c r="H65" s="122">
        <f t="shared" si="4"/>
        <v>0</v>
      </c>
      <c r="I65" s="122">
        <f t="shared" si="4"/>
        <v>0</v>
      </c>
      <c r="J65" s="122">
        <f t="shared" si="4"/>
        <v>0</v>
      </c>
      <c r="K65" s="122"/>
      <c r="L65" s="122">
        <f t="shared" si="4"/>
        <v>0</v>
      </c>
      <c r="M65" s="122">
        <f t="shared" si="4"/>
        <v>0</v>
      </c>
      <c r="N65" s="122">
        <f t="shared" si="4"/>
        <v>0</v>
      </c>
    </row>
    <row r="66" spans="1:14" ht="19.5" customHeight="1" hidden="1" outlineLevel="1">
      <c r="A66" s="18">
        <v>1</v>
      </c>
      <c r="B66" s="69"/>
      <c r="C66" s="70"/>
      <c r="D66" s="70"/>
      <c r="E66" s="71" t="s">
        <v>141</v>
      </c>
      <c r="F66" s="123"/>
      <c r="G66" s="124">
        <f>SUM(G65:N65)</f>
        <v>0</v>
      </c>
      <c r="H66" s="72"/>
      <c r="I66" s="73"/>
      <c r="J66" s="73"/>
      <c r="K66" s="73"/>
      <c r="L66" s="73"/>
      <c r="M66" s="73"/>
      <c r="N66" s="73"/>
    </row>
    <row r="67" spans="1:14" ht="19.5" customHeight="1" hidden="1" outlineLevel="1">
      <c r="A67" s="18">
        <v>2</v>
      </c>
      <c r="B67" s="69"/>
      <c r="C67" s="70"/>
      <c r="D67" s="70"/>
      <c r="E67" s="125" t="s">
        <v>188</v>
      </c>
      <c r="F67" s="70"/>
      <c r="G67" s="124">
        <f>SUM(G65:J65)</f>
        <v>0</v>
      </c>
      <c r="H67" s="72"/>
      <c r="I67" s="73"/>
      <c r="J67" s="73"/>
      <c r="K67" s="73"/>
      <c r="L67" s="126">
        <f>SUM(L65:N65)</f>
        <v>0</v>
      </c>
      <c r="M67" s="127"/>
      <c r="N67" s="73"/>
    </row>
    <row r="68" spans="1:14" ht="19.5" customHeight="1" hidden="1" collapsed="1">
      <c r="A68" s="18">
        <v>1</v>
      </c>
      <c r="B68" s="69"/>
      <c r="C68" s="70"/>
      <c r="D68" s="70"/>
      <c r="E68" s="71" t="s">
        <v>142</v>
      </c>
      <c r="F68" s="123"/>
      <c r="G68" s="124" t="e">
        <f>SUM(G73:M73)</f>
        <v>#NAME?</v>
      </c>
      <c r="H68" s="72"/>
      <c r="I68" s="73"/>
      <c r="J68" s="73"/>
      <c r="K68" s="73"/>
      <c r="L68" s="73"/>
      <c r="M68" s="73"/>
      <c r="N68" s="73"/>
    </row>
    <row r="69" spans="1:14" s="78" customFormat="1" ht="7.5" customHeight="1">
      <c r="A69" s="74"/>
      <c r="B69" s="75"/>
      <c r="C69" s="75"/>
      <c r="D69" s="75"/>
      <c r="E69" s="75"/>
      <c r="F69" s="75"/>
      <c r="G69" s="76"/>
      <c r="H69" s="76"/>
      <c r="I69" s="77"/>
      <c r="J69" s="77"/>
      <c r="K69" s="77"/>
      <c r="L69" s="77"/>
      <c r="M69" s="77"/>
      <c r="N69" s="77"/>
    </row>
    <row r="70" spans="1:14" ht="30" customHeight="1">
      <c r="A70" s="32"/>
      <c r="B70" s="128" t="s">
        <v>189</v>
      </c>
      <c r="C70" s="79"/>
      <c r="D70" s="79"/>
      <c r="E70" s="79"/>
      <c r="F70" s="79"/>
      <c r="G70" s="129"/>
      <c r="H70" s="129"/>
      <c r="I70" s="129"/>
      <c r="J70" s="129"/>
      <c r="K70" s="129"/>
      <c r="L70" s="129"/>
      <c r="M70" s="129"/>
      <c r="N70" s="129"/>
    </row>
    <row r="71" spans="1:14" ht="24" customHeight="1">
      <c r="A71" s="32"/>
      <c r="B71" s="130" t="s">
        <v>190</v>
      </c>
      <c r="C71" s="165" t="s">
        <v>191</v>
      </c>
      <c r="D71" s="165"/>
      <c r="E71" s="166"/>
      <c r="F71" s="135"/>
      <c r="G71" s="131"/>
      <c r="H71" s="131"/>
      <c r="I71" s="131"/>
      <c r="J71" s="131"/>
      <c r="K71" s="131"/>
      <c r="L71" s="131"/>
      <c r="M71" s="131"/>
      <c r="N71" s="131"/>
    </row>
    <row r="72" spans="1:14" ht="15">
      <c r="A72" s="32" t="s">
        <v>143</v>
      </c>
      <c r="B72" s="80"/>
      <c r="C72" s="21"/>
      <c r="D72" s="21"/>
      <c r="E72" s="21"/>
      <c r="F72" s="21"/>
      <c r="G72" s="21"/>
      <c r="H72" s="21"/>
      <c r="I72" s="21"/>
      <c r="J72" s="21"/>
      <c r="K72" s="21"/>
      <c r="L72" s="21"/>
      <c r="M72" s="21"/>
      <c r="N72" s="21"/>
    </row>
    <row r="73" spans="1:13" s="83" customFormat="1" ht="14.25" hidden="1">
      <c r="A73" s="81"/>
      <c r="B73" s="82"/>
      <c r="G73" s="83" t="e">
        <f>G65/POWER(1+TauxAct,G28-$G$28)</f>
        <v>#NAME?</v>
      </c>
      <c r="H73" s="83" t="e">
        <f>H65/POWER(1+TauxAct,H28-$G$28)</f>
        <v>#NAME?</v>
      </c>
      <c r="I73" s="83" t="e">
        <f>I65/POWER(1+TauxAct,I28-$G$28)</f>
        <v>#NAME?</v>
      </c>
      <c r="J73" s="83" t="e">
        <f>J65/POWER(1+TauxAct,J28-$G$28)</f>
        <v>#NAME?</v>
      </c>
      <c r="K73" s="83" t="e">
        <f>L65/POWER(1+TauxAct,L28-$G$28)</f>
        <v>#NAME?</v>
      </c>
      <c r="L73" s="83" t="e">
        <f>M65/POWER(1+TauxAct,M28-$G$28)</f>
        <v>#NAME?</v>
      </c>
      <c r="M73" s="83" t="e">
        <f>N65/POWER(1+TauxAct,N28-$G$28)</f>
        <v>#NAME?</v>
      </c>
    </row>
    <row r="74" spans="1:14" ht="15">
      <c r="A74" s="32"/>
      <c r="B74" s="84" t="s">
        <v>144</v>
      </c>
      <c r="C74" s="21"/>
      <c r="D74" s="21"/>
      <c r="E74" s="21"/>
      <c r="F74" s="21"/>
      <c r="G74" s="21"/>
      <c r="H74" s="21"/>
      <c r="I74" s="21"/>
      <c r="J74" s="21"/>
      <c r="K74" s="21"/>
      <c r="L74" s="21"/>
      <c r="M74" s="21"/>
      <c r="N74" s="21"/>
    </row>
    <row r="75" spans="1:14" ht="15">
      <c r="A75" s="32"/>
      <c r="B75" s="80"/>
      <c r="C75" s="21"/>
      <c r="D75" s="21"/>
      <c r="E75" s="21"/>
      <c r="F75" s="21"/>
      <c r="G75" s="21"/>
      <c r="H75" s="21"/>
      <c r="I75" s="21"/>
      <c r="J75" s="21"/>
      <c r="K75" s="21"/>
      <c r="L75" s="21"/>
      <c r="M75" s="21"/>
      <c r="N75" s="21"/>
    </row>
  </sheetData>
  <sheetProtection/>
  <mergeCells count="51">
    <mergeCell ref="B8:C8"/>
    <mergeCell ref="D8:J8"/>
    <mergeCell ref="G3:L3"/>
    <mergeCell ref="B6:C6"/>
    <mergeCell ref="D6:J6"/>
    <mergeCell ref="B7:C7"/>
    <mergeCell ref="D7:J7"/>
    <mergeCell ref="B9:C9"/>
    <mergeCell ref="D9:J9"/>
    <mergeCell ref="B10:C10"/>
    <mergeCell ref="D10:J10"/>
    <mergeCell ref="B11:C11"/>
    <mergeCell ref="D11:J11"/>
    <mergeCell ref="E14:F14"/>
    <mergeCell ref="H14:J14"/>
    <mergeCell ref="K14:M14"/>
    <mergeCell ref="E15:F15"/>
    <mergeCell ref="H15:J15"/>
    <mergeCell ref="K15:M15"/>
    <mergeCell ref="E16:F16"/>
    <mergeCell ref="H16:J16"/>
    <mergeCell ref="K16:M16"/>
    <mergeCell ref="E17:F17"/>
    <mergeCell ref="H17:J17"/>
    <mergeCell ref="K17:M17"/>
    <mergeCell ref="E18:F18"/>
    <mergeCell ref="H18:J18"/>
    <mergeCell ref="K18:M18"/>
    <mergeCell ref="E19:F19"/>
    <mergeCell ref="H19:J19"/>
    <mergeCell ref="K19:M19"/>
    <mergeCell ref="E20:F20"/>
    <mergeCell ref="H20:J20"/>
    <mergeCell ref="K20:M20"/>
    <mergeCell ref="E21:F21"/>
    <mergeCell ref="H21:J21"/>
    <mergeCell ref="K21:M21"/>
    <mergeCell ref="E22:F22"/>
    <mergeCell ref="H22:J22"/>
    <mergeCell ref="K22:M22"/>
    <mergeCell ref="E23:F23"/>
    <mergeCell ref="H23:J23"/>
    <mergeCell ref="K23:M23"/>
    <mergeCell ref="C71:E71"/>
    <mergeCell ref="E24:F24"/>
    <mergeCell ref="H24:J24"/>
    <mergeCell ref="K24:M24"/>
    <mergeCell ref="G27:K27"/>
    <mergeCell ref="L27:N27"/>
    <mergeCell ref="G51:K51"/>
    <mergeCell ref="L51:N51"/>
  </mergeCells>
  <conditionalFormatting sqref="L27 L51">
    <cfRule type="expression" priority="2" dxfId="3" stopIfTrue="1">
      <formula>IF(OR(L27="Démarrage du projet",L27="Fin du projet"),TRUE,FALSE)</formula>
    </cfRule>
  </conditionalFormatting>
  <conditionalFormatting sqref="L27 L51">
    <cfRule type="expression" priority="1" dxfId="2" stopIfTrue="1">
      <formula>IF(OR(L27="Démarrage du PRE",L27="Fin du PRE"),TRUE,FALSE)</formula>
    </cfRule>
  </conditionalFormatting>
  <conditionalFormatting sqref="D53:E64">
    <cfRule type="expression" priority="3" dxfId="8" stopIfTrue="1">
      <formula>IF(AND($D53&lt;&gt;"Oui",SUM($G53:$N53)&gt;0),TRUE,FALSE)</formula>
    </cfRule>
    <cfRule type="expression" priority="4" dxfId="0" stopIfTrue="1">
      <formula>IF(OR($D53="Non",$D53=""),TRUE,FALSE)</formula>
    </cfRule>
  </conditionalFormatting>
  <dataValidations count="2">
    <dataValidation type="list" allowBlank="1" showInputMessage="1" showErrorMessage="1" sqref="G15:G24">
      <formula1>"Oui,Non"</formula1>
    </dataValidation>
    <dataValidation type="list" allowBlank="1" showInputMessage="1" showErrorMessage="1" sqref="E15:F24">
      <formula1>"Gestion centralisée des transports,Communication auprès des prescripteurs et des usagers,Analyse interne des prescriptions,Intégration du RPPS dans les prescriptions,Procédures expérimentales régionales (frais parking,supports prescription,…),Autres"</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codeName="Feuil4">
    <outlinePr summaryBelow="0" summaryRight="0"/>
    <pageSetUpPr fitToPage="1"/>
  </sheetPr>
  <dimension ref="A2:N75"/>
  <sheetViews>
    <sheetView zoomScale="90" zoomScaleNormal="90" zoomScalePageLayoutView="0" workbookViewId="0" topLeftCell="A1">
      <selection activeCell="E18" sqref="E18:F18"/>
    </sheetView>
  </sheetViews>
  <sheetFormatPr defaultColWidth="9.140625" defaultRowHeight="15" outlineLevelRow="1"/>
  <cols>
    <col min="1" max="1" width="3.7109375" style="0" customWidth="1"/>
    <col min="2" max="2" width="15.28125" style="0" customWidth="1"/>
    <col min="3" max="3" width="41.140625" style="0" bestFit="1" customWidth="1"/>
    <col min="4" max="4" width="14.8515625" style="0" customWidth="1"/>
    <col min="5" max="5" width="41.00390625" style="0" customWidth="1"/>
    <col min="6" max="7" width="13.00390625" style="0" customWidth="1"/>
    <col min="8" max="13" width="10.7109375" style="0" customWidth="1"/>
    <col min="14" max="14" width="10.140625" style="0" bestFit="1" customWidth="1"/>
    <col min="15" max="241" width="9.140625" style="0" customWidth="1"/>
    <col min="242" max="242" width="3.7109375" style="0" customWidth="1"/>
    <col min="243" max="243" width="15.28125" style="0" customWidth="1"/>
    <col min="244" max="244" width="41.140625" style="0" bestFit="1" customWidth="1"/>
    <col min="245" max="245" width="14.8515625" style="0" customWidth="1"/>
    <col min="246" max="246" width="41.00390625" style="0" customWidth="1"/>
    <col min="247" max="253" width="10.7109375" style="0" customWidth="1"/>
    <col min="254" max="16384" width="0" style="0" hidden="1" customWidth="1"/>
  </cols>
  <sheetData>
    <row r="2" spans="1:13" ht="23.25">
      <c r="A2" s="18">
        <v>2</v>
      </c>
      <c r="B2" s="19" t="s">
        <v>145</v>
      </c>
      <c r="C2" s="20"/>
      <c r="D2" s="20"/>
      <c r="E2" s="85" t="s">
        <v>193</v>
      </c>
      <c r="F2" s="85"/>
      <c r="G2" s="86"/>
      <c r="H2" s="86"/>
      <c r="I2" s="86"/>
      <c r="J2" s="86"/>
      <c r="K2" s="86"/>
      <c r="L2" s="86"/>
      <c r="M2" s="20"/>
    </row>
    <row r="3" spans="1:13" ht="23.25">
      <c r="A3" s="18">
        <v>2</v>
      </c>
      <c r="B3" s="20"/>
      <c r="C3" s="22" t="s">
        <v>113</v>
      </c>
      <c r="D3" s="23"/>
      <c r="E3" s="22" t="s">
        <v>114</v>
      </c>
      <c r="F3" s="22"/>
      <c r="G3" s="188"/>
      <c r="H3" s="188"/>
      <c r="I3" s="188"/>
      <c r="J3" s="188"/>
      <c r="K3" s="188"/>
      <c r="L3" s="188"/>
      <c r="M3" s="20"/>
    </row>
    <row r="4" spans="1:11" s="29" customFormat="1" ht="12" customHeight="1">
      <c r="A4" s="24"/>
      <c r="B4" s="25"/>
      <c r="C4" s="26"/>
      <c r="D4" s="27"/>
      <c r="E4" s="27"/>
      <c r="F4" s="27"/>
      <c r="G4" s="27"/>
      <c r="H4" s="27"/>
      <c r="I4" s="27"/>
      <c r="J4" s="27"/>
      <c r="K4" s="28"/>
    </row>
    <row r="5" spans="1:13" ht="18">
      <c r="A5" s="18">
        <v>2</v>
      </c>
      <c r="B5" s="87" t="s">
        <v>146</v>
      </c>
      <c r="C5" s="88"/>
      <c r="D5" s="88"/>
      <c r="E5" s="88"/>
      <c r="F5" s="88"/>
      <c r="G5" s="88"/>
      <c r="H5" s="88"/>
      <c r="I5" s="88"/>
      <c r="J5" s="89"/>
      <c r="K5" s="21"/>
      <c r="L5" s="21"/>
      <c r="M5" s="21"/>
    </row>
    <row r="6" spans="1:13" ht="18" customHeight="1">
      <c r="A6" s="32"/>
      <c r="B6" s="181" t="s">
        <v>147</v>
      </c>
      <c r="C6" s="181"/>
      <c r="D6" s="188"/>
      <c r="E6" s="188"/>
      <c r="F6" s="188"/>
      <c r="G6" s="188"/>
      <c r="H6" s="188"/>
      <c r="I6" s="188"/>
      <c r="J6" s="188"/>
      <c r="K6" s="90"/>
      <c r="L6" s="21"/>
      <c r="M6" s="21"/>
    </row>
    <row r="7" spans="1:13" ht="18" customHeight="1">
      <c r="A7" s="32"/>
      <c r="B7" s="186" t="s">
        <v>148</v>
      </c>
      <c r="C7" s="187"/>
      <c r="D7" s="188"/>
      <c r="E7" s="188"/>
      <c r="F7" s="188"/>
      <c r="G7" s="188"/>
      <c r="H7" s="188"/>
      <c r="I7" s="188"/>
      <c r="J7" s="188"/>
      <c r="K7" s="91"/>
      <c r="L7" s="21"/>
      <c r="M7" s="21"/>
    </row>
    <row r="8" spans="1:13" ht="18" customHeight="1">
      <c r="A8" s="32"/>
      <c r="B8" s="186" t="s">
        <v>149</v>
      </c>
      <c r="C8" s="187"/>
      <c r="D8" s="188"/>
      <c r="E8" s="188"/>
      <c r="F8" s="188"/>
      <c r="G8" s="188"/>
      <c r="H8" s="188"/>
      <c r="I8" s="188"/>
      <c r="J8" s="188"/>
      <c r="K8" s="90"/>
      <c r="L8" s="21"/>
      <c r="M8" s="21"/>
    </row>
    <row r="9" spans="1:13" ht="18" customHeight="1">
      <c r="A9" s="32"/>
      <c r="B9" s="181" t="s">
        <v>150</v>
      </c>
      <c r="C9" s="181"/>
      <c r="D9" s="182"/>
      <c r="E9" s="182"/>
      <c r="F9" s="182"/>
      <c r="G9" s="182"/>
      <c r="H9" s="182"/>
      <c r="I9" s="182"/>
      <c r="J9" s="182"/>
      <c r="K9" s="90"/>
      <c r="L9" s="21"/>
      <c r="M9" s="21"/>
    </row>
    <row r="10" spans="1:13" ht="18" customHeight="1">
      <c r="A10" s="32">
        <v>2</v>
      </c>
      <c r="B10" s="181" t="s">
        <v>151</v>
      </c>
      <c r="C10" s="181"/>
      <c r="D10" s="183"/>
      <c r="E10" s="184"/>
      <c r="F10" s="184"/>
      <c r="G10" s="184"/>
      <c r="H10" s="184"/>
      <c r="I10" s="184"/>
      <c r="J10" s="185"/>
      <c r="K10" s="90"/>
      <c r="L10" s="21"/>
      <c r="M10" s="21"/>
    </row>
    <row r="11" spans="1:13" ht="18" customHeight="1">
      <c r="A11" s="32">
        <v>2</v>
      </c>
      <c r="B11" s="181" t="s">
        <v>152</v>
      </c>
      <c r="C11" s="181"/>
      <c r="D11" s="183"/>
      <c r="E11" s="184"/>
      <c r="F11" s="184"/>
      <c r="G11" s="184"/>
      <c r="H11" s="184"/>
      <c r="I11" s="184"/>
      <c r="J11" s="185"/>
      <c r="K11" s="90"/>
      <c r="L11" s="21"/>
      <c r="M11" s="21"/>
    </row>
    <row r="12" spans="1:11" s="29" customFormat="1" ht="12" customHeight="1">
      <c r="A12" s="24"/>
      <c r="B12" s="25"/>
      <c r="C12" s="26"/>
      <c r="D12" s="27"/>
      <c r="E12" s="27"/>
      <c r="F12" s="27"/>
      <c r="G12" s="27"/>
      <c r="H12" s="27"/>
      <c r="I12" s="27"/>
      <c r="J12" s="27"/>
      <c r="K12" s="28"/>
    </row>
    <row r="13" spans="1:13" ht="18">
      <c r="A13" s="18">
        <v>2</v>
      </c>
      <c r="B13" s="33" t="s">
        <v>153</v>
      </c>
      <c r="C13" s="92"/>
      <c r="D13" s="92"/>
      <c r="E13" s="92"/>
      <c r="F13" s="92"/>
      <c r="G13" s="92"/>
      <c r="H13" s="92"/>
      <c r="I13" s="92"/>
      <c r="J13" s="92"/>
      <c r="K13" s="92"/>
      <c r="L13" s="92"/>
      <c r="M13" s="92"/>
    </row>
    <row r="14" spans="1:13" ht="43.5" customHeight="1">
      <c r="A14" s="32"/>
      <c r="B14" s="93"/>
      <c r="C14" s="94" t="s">
        <v>154</v>
      </c>
      <c r="D14" s="95" t="s">
        <v>155</v>
      </c>
      <c r="E14" s="174" t="s">
        <v>198</v>
      </c>
      <c r="F14" s="175"/>
      <c r="G14" s="95" t="s">
        <v>156</v>
      </c>
      <c r="H14" s="176" t="s">
        <v>157</v>
      </c>
      <c r="I14" s="177"/>
      <c r="J14" s="178"/>
      <c r="K14" s="179" t="s">
        <v>158</v>
      </c>
      <c r="L14" s="179"/>
      <c r="M14" s="180"/>
    </row>
    <row r="15" spans="1:13" ht="30.75" customHeight="1">
      <c r="A15" s="32" t="str">
        <f aca="true" t="shared" si="0" ref="A15:A24">$E$2&amp;B15</f>
        <v>Produits de santéSous-action 1</v>
      </c>
      <c r="B15" s="96" t="s">
        <v>159</v>
      </c>
      <c r="C15" s="97"/>
      <c r="D15" s="98"/>
      <c r="E15" s="167"/>
      <c r="F15" s="168"/>
      <c r="G15" s="52"/>
      <c r="H15" s="169"/>
      <c r="I15" s="170"/>
      <c r="J15" s="171"/>
      <c r="K15" s="170"/>
      <c r="L15" s="170"/>
      <c r="M15" s="171"/>
    </row>
    <row r="16" spans="1:13" ht="30.75" customHeight="1">
      <c r="A16" s="32" t="str">
        <f t="shared" si="0"/>
        <v>Produits de santéSous-action 2</v>
      </c>
      <c r="B16" s="96" t="s">
        <v>160</v>
      </c>
      <c r="C16" s="97"/>
      <c r="D16" s="98"/>
      <c r="E16" s="167"/>
      <c r="F16" s="168"/>
      <c r="G16" s="52"/>
      <c r="H16" s="169"/>
      <c r="I16" s="170"/>
      <c r="J16" s="171"/>
      <c r="K16" s="170"/>
      <c r="L16" s="170"/>
      <c r="M16" s="171"/>
    </row>
    <row r="17" spans="1:14" ht="30.75" customHeight="1">
      <c r="A17" s="32" t="str">
        <f t="shared" si="0"/>
        <v>Produits de santéSous-action 3</v>
      </c>
      <c r="B17" s="96" t="s">
        <v>161</v>
      </c>
      <c r="C17" s="97"/>
      <c r="D17" s="98"/>
      <c r="E17" s="167"/>
      <c r="F17" s="168"/>
      <c r="G17" s="52"/>
      <c r="H17" s="169"/>
      <c r="I17" s="170"/>
      <c r="J17" s="171"/>
      <c r="K17" s="170"/>
      <c r="L17" s="170"/>
      <c r="M17" s="171"/>
      <c r="N17" s="21"/>
    </row>
    <row r="18" spans="1:14" ht="30.75" customHeight="1">
      <c r="A18" s="32" t="str">
        <f t="shared" si="0"/>
        <v>Produits de santéSous-action 4</v>
      </c>
      <c r="B18" s="96" t="s">
        <v>162</v>
      </c>
      <c r="C18" s="97"/>
      <c r="D18" s="98"/>
      <c r="E18" s="167"/>
      <c r="F18" s="168"/>
      <c r="G18" s="52"/>
      <c r="H18" s="169"/>
      <c r="I18" s="170"/>
      <c r="J18" s="171"/>
      <c r="K18" s="170"/>
      <c r="L18" s="170"/>
      <c r="M18" s="171"/>
      <c r="N18" s="21"/>
    </row>
    <row r="19" spans="1:14" ht="30.75" customHeight="1">
      <c r="A19" s="32" t="str">
        <f t="shared" si="0"/>
        <v>Produits de santéSous-action 5</v>
      </c>
      <c r="B19" s="96" t="s">
        <v>163</v>
      </c>
      <c r="C19" s="97"/>
      <c r="D19" s="98"/>
      <c r="E19" s="167"/>
      <c r="F19" s="168"/>
      <c r="G19" s="52"/>
      <c r="H19" s="169"/>
      <c r="I19" s="170"/>
      <c r="J19" s="171"/>
      <c r="K19" s="170"/>
      <c r="L19" s="170"/>
      <c r="M19" s="171"/>
      <c r="N19" s="21"/>
    </row>
    <row r="20" spans="1:14" ht="30.75" customHeight="1">
      <c r="A20" s="32" t="str">
        <f t="shared" si="0"/>
        <v>Produits de santéSous-action 6</v>
      </c>
      <c r="B20" s="96" t="s">
        <v>164</v>
      </c>
      <c r="C20" s="97"/>
      <c r="D20" s="98"/>
      <c r="E20" s="167"/>
      <c r="F20" s="168"/>
      <c r="G20" s="52"/>
      <c r="H20" s="169"/>
      <c r="I20" s="170"/>
      <c r="J20" s="171"/>
      <c r="K20" s="170"/>
      <c r="L20" s="170"/>
      <c r="M20" s="171"/>
      <c r="N20" s="21"/>
    </row>
    <row r="21" spans="1:14" ht="30.75" customHeight="1">
      <c r="A21" s="32" t="str">
        <f t="shared" si="0"/>
        <v>Produits de santéSous-action 7</v>
      </c>
      <c r="B21" s="96" t="s">
        <v>165</v>
      </c>
      <c r="C21" s="97"/>
      <c r="D21" s="98"/>
      <c r="E21" s="167"/>
      <c r="F21" s="168"/>
      <c r="G21" s="52"/>
      <c r="H21" s="169"/>
      <c r="I21" s="170"/>
      <c r="J21" s="171"/>
      <c r="K21" s="170"/>
      <c r="L21" s="170"/>
      <c r="M21" s="171"/>
      <c r="N21" s="21"/>
    </row>
    <row r="22" spans="1:14" ht="30.75" customHeight="1">
      <c r="A22" s="32" t="str">
        <f t="shared" si="0"/>
        <v>Produits de santéSous-action 8</v>
      </c>
      <c r="B22" s="96" t="s">
        <v>166</v>
      </c>
      <c r="C22" s="97"/>
      <c r="D22" s="98"/>
      <c r="E22" s="167"/>
      <c r="F22" s="168"/>
      <c r="G22" s="52"/>
      <c r="H22" s="169"/>
      <c r="I22" s="170"/>
      <c r="J22" s="171"/>
      <c r="K22" s="170"/>
      <c r="L22" s="170"/>
      <c r="M22" s="171"/>
      <c r="N22" s="21"/>
    </row>
    <row r="23" spans="1:14" ht="30.75" customHeight="1">
      <c r="A23" s="32" t="str">
        <f t="shared" si="0"/>
        <v>Produits de santéSous-action 9</v>
      </c>
      <c r="B23" s="96" t="s">
        <v>167</v>
      </c>
      <c r="C23" s="97"/>
      <c r="D23" s="98"/>
      <c r="E23" s="167"/>
      <c r="F23" s="168"/>
      <c r="G23" s="52"/>
      <c r="H23" s="169"/>
      <c r="I23" s="170"/>
      <c r="J23" s="171"/>
      <c r="K23" s="170"/>
      <c r="L23" s="170"/>
      <c r="M23" s="171"/>
      <c r="N23" s="21"/>
    </row>
    <row r="24" spans="1:14" ht="30.75" customHeight="1">
      <c r="A24" s="32" t="str">
        <f t="shared" si="0"/>
        <v>Produits de santéSous-action 10</v>
      </c>
      <c r="B24" s="96" t="s">
        <v>168</v>
      </c>
      <c r="C24" s="97"/>
      <c r="D24" s="98"/>
      <c r="E24" s="167"/>
      <c r="F24" s="168"/>
      <c r="G24" s="52"/>
      <c r="H24" s="169"/>
      <c r="I24" s="170"/>
      <c r="J24" s="171"/>
      <c r="K24" s="170"/>
      <c r="L24" s="170"/>
      <c r="M24" s="171"/>
      <c r="N24" s="21"/>
    </row>
    <row r="26" spans="1:14" ht="18" hidden="1">
      <c r="A26" s="18">
        <v>1</v>
      </c>
      <c r="B26" s="33" t="s">
        <v>169</v>
      </c>
      <c r="C26" s="92"/>
      <c r="D26" s="92"/>
      <c r="E26" s="92"/>
      <c r="F26" s="92"/>
      <c r="G26" s="99"/>
      <c r="H26" s="99"/>
      <c r="I26" s="99"/>
      <c r="J26" s="99"/>
      <c r="K26" s="99"/>
      <c r="L26" s="99"/>
      <c r="M26" s="99"/>
      <c r="N26" s="21"/>
    </row>
    <row r="27" spans="1:14" s="136" customFormat="1" ht="24.75" customHeight="1" thickBot="1">
      <c r="A27" s="30"/>
      <c r="B27" s="31"/>
      <c r="C27" s="31"/>
      <c r="D27" s="31"/>
      <c r="E27" s="31"/>
      <c r="F27" s="100"/>
      <c r="G27" s="172" t="s">
        <v>115</v>
      </c>
      <c r="H27" s="172"/>
      <c r="I27" s="172"/>
      <c r="J27" s="172"/>
      <c r="K27" s="172"/>
      <c r="L27" s="173" t="s">
        <v>116</v>
      </c>
      <c r="M27" s="173"/>
      <c r="N27" s="173"/>
    </row>
    <row r="28" spans="1:14" ht="30" customHeight="1" thickBot="1">
      <c r="A28" s="32"/>
      <c r="B28" s="33" t="s">
        <v>170</v>
      </c>
      <c r="C28" s="34"/>
      <c r="D28" s="34"/>
      <c r="E28" s="34"/>
      <c r="F28" s="101" t="s">
        <v>171</v>
      </c>
      <c r="G28" s="102">
        <v>2015</v>
      </c>
      <c r="H28" s="102">
        <f>G28+1</f>
        <v>2016</v>
      </c>
      <c r="I28" s="102">
        <f>H28+1</f>
        <v>2017</v>
      </c>
      <c r="J28" s="102">
        <v>2018</v>
      </c>
      <c r="K28" s="103">
        <v>2019</v>
      </c>
      <c r="L28" s="104">
        <v>2015</v>
      </c>
      <c r="M28" s="104">
        <f>L28+1</f>
        <v>2016</v>
      </c>
      <c r="N28" s="104">
        <f>M28+1</f>
        <v>2017</v>
      </c>
    </row>
    <row r="29" spans="1:14" ht="18" customHeight="1">
      <c r="A29" s="32"/>
      <c r="B29" s="39"/>
      <c r="C29" s="36" t="s">
        <v>199</v>
      </c>
      <c r="D29" s="37"/>
      <c r="E29" s="38"/>
      <c r="F29" s="105"/>
      <c r="G29" s="106"/>
      <c r="H29" s="106"/>
      <c r="I29" s="106"/>
      <c r="J29" s="106"/>
      <c r="K29" s="106"/>
      <c r="L29" s="106"/>
      <c r="M29" s="106"/>
      <c r="N29" s="107"/>
    </row>
    <row r="30" spans="1:14" ht="18" customHeight="1">
      <c r="A30" s="32"/>
      <c r="B30" s="39"/>
      <c r="C30" s="36"/>
      <c r="D30" s="37"/>
      <c r="E30" s="38"/>
      <c r="F30" s="105"/>
      <c r="G30" s="106"/>
      <c r="H30" s="106"/>
      <c r="I30" s="106"/>
      <c r="J30" s="106"/>
      <c r="K30" s="106"/>
      <c r="L30" s="107"/>
      <c r="M30" s="107"/>
      <c r="N30" s="107"/>
    </row>
    <row r="31" spans="1:14" ht="18" customHeight="1">
      <c r="A31" s="32"/>
      <c r="B31" s="39"/>
      <c r="C31" s="36"/>
      <c r="D31" s="37"/>
      <c r="E31" s="38"/>
      <c r="F31" s="105"/>
      <c r="G31" s="106"/>
      <c r="H31" s="106"/>
      <c r="I31" s="106"/>
      <c r="J31" s="106"/>
      <c r="K31" s="106"/>
      <c r="L31" s="107"/>
      <c r="M31" s="107"/>
      <c r="N31" s="107"/>
    </row>
    <row r="32" spans="1:14" ht="18" customHeight="1">
      <c r="A32" s="32"/>
      <c r="B32" s="39"/>
      <c r="C32" s="36"/>
      <c r="D32" s="37"/>
      <c r="E32" s="38"/>
      <c r="F32" s="105"/>
      <c r="G32" s="106"/>
      <c r="H32" s="106"/>
      <c r="I32" s="106"/>
      <c r="J32" s="106"/>
      <c r="K32" s="106"/>
      <c r="L32" s="107"/>
      <c r="M32" s="107"/>
      <c r="N32" s="107"/>
    </row>
    <row r="33" spans="2:14" ht="18" customHeight="1">
      <c r="B33" s="35"/>
      <c r="C33" s="36"/>
      <c r="D33" s="37"/>
      <c r="E33" s="38"/>
      <c r="F33" s="105"/>
      <c r="G33" s="106"/>
      <c r="H33" s="106"/>
      <c r="I33" s="106"/>
      <c r="J33" s="106"/>
      <c r="K33" s="106"/>
      <c r="L33" s="106"/>
      <c r="M33" s="106"/>
      <c r="N33" s="106"/>
    </row>
    <row r="34" spans="2:14" ht="18" customHeight="1">
      <c r="B34" s="39"/>
      <c r="C34" s="36"/>
      <c r="D34" s="37"/>
      <c r="E34" s="38"/>
      <c r="F34" s="105"/>
      <c r="G34" s="106"/>
      <c r="H34" s="107"/>
      <c r="I34" s="107"/>
      <c r="J34" s="107"/>
      <c r="K34" s="107"/>
      <c r="L34" s="107"/>
      <c r="M34" s="107"/>
      <c r="N34" s="107"/>
    </row>
    <row r="35" spans="2:14" ht="18" customHeight="1">
      <c r="B35" s="39"/>
      <c r="C35" s="36"/>
      <c r="D35" s="37"/>
      <c r="E35" s="38"/>
      <c r="F35" s="105"/>
      <c r="G35" s="106"/>
      <c r="H35" s="107"/>
      <c r="I35" s="107"/>
      <c r="J35" s="107"/>
      <c r="K35" s="107"/>
      <c r="L35" s="107"/>
      <c r="M35" s="107"/>
      <c r="N35" s="107"/>
    </row>
    <row r="36" spans="2:14" ht="18" customHeight="1">
      <c r="B36" s="40"/>
      <c r="C36" s="36"/>
      <c r="D36" s="37"/>
      <c r="E36" s="38"/>
      <c r="F36" s="105"/>
      <c r="G36" s="106"/>
      <c r="H36" s="106"/>
      <c r="I36" s="106"/>
      <c r="J36" s="106"/>
      <c r="K36" s="106"/>
      <c r="L36" s="106"/>
      <c r="M36" s="106"/>
      <c r="N36" s="107"/>
    </row>
    <row r="37" spans="2:14" ht="18" customHeight="1" thickBot="1">
      <c r="B37" s="40"/>
      <c r="C37" s="36"/>
      <c r="D37" s="37"/>
      <c r="E37" s="38"/>
      <c r="F37" s="105"/>
      <c r="G37" s="106"/>
      <c r="H37" s="106"/>
      <c r="I37" s="106"/>
      <c r="J37" s="106"/>
      <c r="K37" s="106"/>
      <c r="L37" s="107"/>
      <c r="M37" s="107"/>
      <c r="N37" s="107"/>
    </row>
    <row r="38" spans="2:14" ht="24.75" customHeight="1" thickBot="1">
      <c r="B38" s="108"/>
      <c r="C38" s="109" t="s">
        <v>174</v>
      </c>
      <c r="D38" s="110"/>
      <c r="E38" s="111"/>
      <c r="F38" s="101" t="s">
        <v>171</v>
      </c>
      <c r="G38" s="102">
        <v>2015</v>
      </c>
      <c r="H38" s="102">
        <f>G38+1</f>
        <v>2016</v>
      </c>
      <c r="I38" s="102">
        <f>H38+1</f>
        <v>2017</v>
      </c>
      <c r="J38" s="102">
        <v>2018</v>
      </c>
      <c r="K38" s="103">
        <v>2019</v>
      </c>
      <c r="L38" s="104">
        <v>2015</v>
      </c>
      <c r="M38" s="104">
        <f>L38+1</f>
        <v>2016</v>
      </c>
      <c r="N38" s="104">
        <f>M38+1</f>
        <v>2017</v>
      </c>
    </row>
    <row r="39" spans="2:14" ht="18" customHeight="1">
      <c r="B39" s="39" t="s">
        <v>175</v>
      </c>
      <c r="C39" s="36" t="s">
        <v>176</v>
      </c>
      <c r="D39" s="37"/>
      <c r="E39" s="38"/>
      <c r="F39" s="105"/>
      <c r="G39" s="106"/>
      <c r="H39" s="106"/>
      <c r="I39" s="106"/>
      <c r="J39" s="106"/>
      <c r="K39" s="106"/>
      <c r="L39" s="107"/>
      <c r="M39" s="107"/>
      <c r="N39" s="107"/>
    </row>
    <row r="40" spans="2:14" ht="18" customHeight="1">
      <c r="B40" s="39" t="s">
        <v>177</v>
      </c>
      <c r="C40" s="36" t="s">
        <v>176</v>
      </c>
      <c r="D40" s="37"/>
      <c r="E40" s="38"/>
      <c r="F40" s="105"/>
      <c r="G40" s="106"/>
      <c r="H40" s="106"/>
      <c r="I40" s="106"/>
      <c r="J40" s="106"/>
      <c r="K40" s="106"/>
      <c r="L40" s="107"/>
      <c r="M40" s="107"/>
      <c r="N40" s="107"/>
    </row>
    <row r="41" spans="2:14" ht="18" customHeight="1">
      <c r="B41" s="39" t="s">
        <v>178</v>
      </c>
      <c r="C41" s="36" t="s">
        <v>176</v>
      </c>
      <c r="D41" s="37"/>
      <c r="E41" s="38"/>
      <c r="F41" s="105"/>
      <c r="G41" s="106"/>
      <c r="H41" s="106"/>
      <c r="I41" s="106"/>
      <c r="J41" s="106"/>
      <c r="K41" s="106"/>
      <c r="L41" s="107"/>
      <c r="M41" s="107"/>
      <c r="N41" s="107"/>
    </row>
    <row r="42" spans="2:14" ht="18" customHeight="1">
      <c r="B42" s="39" t="s">
        <v>179</v>
      </c>
      <c r="C42" s="36" t="s">
        <v>176</v>
      </c>
      <c r="D42" s="37"/>
      <c r="E42" s="38"/>
      <c r="F42" s="105"/>
      <c r="G42" s="106"/>
      <c r="H42" s="106"/>
      <c r="I42" s="106"/>
      <c r="J42" s="106"/>
      <c r="K42" s="106"/>
      <c r="L42" s="107"/>
      <c r="M42" s="107"/>
      <c r="N42" s="107"/>
    </row>
    <row r="43" spans="2:14" ht="18" customHeight="1">
      <c r="B43" s="39" t="s">
        <v>180</v>
      </c>
      <c r="C43" s="36" t="s">
        <v>176</v>
      </c>
      <c r="D43" s="37"/>
      <c r="E43" s="38"/>
      <c r="F43" s="105"/>
      <c r="G43" s="106"/>
      <c r="H43" s="106"/>
      <c r="I43" s="106"/>
      <c r="J43" s="106"/>
      <c r="K43" s="106"/>
      <c r="L43" s="107"/>
      <c r="M43" s="107"/>
      <c r="N43" s="107"/>
    </row>
    <row r="44" spans="2:14" ht="18" customHeight="1">
      <c r="B44" s="39" t="s">
        <v>181</v>
      </c>
      <c r="C44" s="36" t="s">
        <v>176</v>
      </c>
      <c r="D44" s="37"/>
      <c r="E44" s="38"/>
      <c r="F44" s="105"/>
      <c r="G44" s="106"/>
      <c r="H44" s="106"/>
      <c r="I44" s="106"/>
      <c r="J44" s="106"/>
      <c r="K44" s="106"/>
      <c r="L44" s="107"/>
      <c r="M44" s="107"/>
      <c r="N44" s="107"/>
    </row>
    <row r="45" spans="2:14" ht="18" customHeight="1">
      <c r="B45" s="39" t="s">
        <v>182</v>
      </c>
      <c r="C45" s="36" t="s">
        <v>176</v>
      </c>
      <c r="D45" s="37"/>
      <c r="E45" s="38"/>
      <c r="F45" s="105"/>
      <c r="G45" s="106"/>
      <c r="H45" s="106"/>
      <c r="I45" s="106"/>
      <c r="J45" s="106"/>
      <c r="K45" s="106"/>
      <c r="L45" s="107"/>
      <c r="M45" s="107"/>
      <c r="N45" s="107"/>
    </row>
    <row r="46" spans="2:14" ht="18" customHeight="1">
      <c r="B46" s="39" t="s">
        <v>183</v>
      </c>
      <c r="C46" s="36" t="s">
        <v>176</v>
      </c>
      <c r="D46" s="37"/>
      <c r="E46" s="38"/>
      <c r="F46" s="105"/>
      <c r="G46" s="106"/>
      <c r="H46" s="106"/>
      <c r="I46" s="106"/>
      <c r="J46" s="106"/>
      <c r="K46" s="106"/>
      <c r="L46" s="107"/>
      <c r="M46" s="107"/>
      <c r="N46" s="107"/>
    </row>
    <row r="47" spans="2:14" ht="18" customHeight="1">
      <c r="B47" s="39" t="s">
        <v>184</v>
      </c>
      <c r="C47" s="36" t="s">
        <v>176</v>
      </c>
      <c r="D47" s="37"/>
      <c r="E47" s="38"/>
      <c r="F47" s="105"/>
      <c r="G47" s="106"/>
      <c r="H47" s="106"/>
      <c r="I47" s="106"/>
      <c r="J47" s="106"/>
      <c r="K47" s="106"/>
      <c r="L47" s="107"/>
      <c r="M47" s="107"/>
      <c r="N47" s="107"/>
    </row>
    <row r="48" spans="2:14" ht="18" customHeight="1">
      <c r="B48" s="39" t="s">
        <v>185</v>
      </c>
      <c r="C48" s="36" t="s">
        <v>176</v>
      </c>
      <c r="D48" s="37"/>
      <c r="E48" s="38"/>
      <c r="F48" s="105"/>
      <c r="G48" s="106"/>
      <c r="H48" s="106"/>
      <c r="I48" s="106"/>
      <c r="J48" s="106"/>
      <c r="K48" s="106"/>
      <c r="L48" s="107"/>
      <c r="M48" s="107"/>
      <c r="N48" s="107"/>
    </row>
    <row r="49" spans="1:14" s="42" customFormat="1" ht="7.5" customHeight="1">
      <c r="A49" s="41"/>
      <c r="D49" s="43"/>
      <c r="E49" s="43"/>
      <c r="F49" s="43"/>
      <c r="G49" s="43"/>
      <c r="H49" s="43"/>
      <c r="I49" s="43"/>
      <c r="J49" s="43"/>
      <c r="K49" s="43"/>
      <c r="L49" s="43"/>
      <c r="M49" s="43"/>
      <c r="N49" s="43"/>
    </row>
    <row r="50" spans="1:14" s="49" customFormat="1" ht="30" customHeight="1" collapsed="1">
      <c r="A50" s="45"/>
      <c r="B50" s="33" t="s">
        <v>186</v>
      </c>
      <c r="C50" s="46"/>
      <c r="D50" s="47"/>
      <c r="E50" s="48"/>
      <c r="F50" s="48"/>
      <c r="G50" s="112" t="s">
        <v>117</v>
      </c>
      <c r="H50" s="113"/>
      <c r="I50" s="113"/>
      <c r="J50" s="113"/>
      <c r="K50" s="113"/>
      <c r="L50" s="113"/>
      <c r="M50" s="113"/>
      <c r="N50" s="113"/>
    </row>
    <row r="51" spans="1:14" s="136" customFormat="1" ht="24.75" customHeight="1" hidden="1" outlineLevel="1">
      <c r="A51" s="30"/>
      <c r="B51" s="31"/>
      <c r="C51" s="31"/>
      <c r="D51" s="31"/>
      <c r="E51" s="31"/>
      <c r="F51" s="49"/>
      <c r="G51" s="172" t="s">
        <v>115</v>
      </c>
      <c r="H51" s="172"/>
      <c r="I51" s="172"/>
      <c r="J51" s="172"/>
      <c r="K51" s="172"/>
      <c r="L51" s="173" t="s">
        <v>116</v>
      </c>
      <c r="M51" s="173"/>
      <c r="N51" s="173"/>
    </row>
    <row r="52" spans="1:14" ht="18" customHeight="1" hidden="1" outlineLevel="1">
      <c r="A52" s="32"/>
      <c r="B52" s="108"/>
      <c r="C52" s="109" t="s">
        <v>174</v>
      </c>
      <c r="D52" s="110"/>
      <c r="E52" s="111"/>
      <c r="F52" s="49"/>
      <c r="G52" s="102">
        <v>2015</v>
      </c>
      <c r="H52" s="102">
        <f>G52+1</f>
        <v>2016</v>
      </c>
      <c r="I52" s="102">
        <f>H52+1</f>
        <v>2017</v>
      </c>
      <c r="J52" s="103" t="s">
        <v>172</v>
      </c>
      <c r="K52" s="103" t="s">
        <v>173</v>
      </c>
      <c r="L52" s="104">
        <v>2015</v>
      </c>
      <c r="M52" s="104">
        <f>L52+1</f>
        <v>2016</v>
      </c>
      <c r="N52" s="104">
        <f>M52+1</f>
        <v>2017</v>
      </c>
    </row>
    <row r="53" spans="1:14" ht="18" customHeight="1" hidden="1" outlineLevel="1">
      <c r="A53" s="44" t="s">
        <v>118</v>
      </c>
      <c r="B53" s="50" t="s">
        <v>119</v>
      </c>
      <c r="C53" s="51" t="s">
        <v>120</v>
      </c>
      <c r="D53" s="114"/>
      <c r="E53" s="115"/>
      <c r="F53" s="116"/>
      <c r="G53" s="117">
        <f aca="true" t="shared" si="1" ref="G53:N53">SUM(G54:G57)-G55</f>
        <v>0</v>
      </c>
      <c r="H53" s="117">
        <f t="shared" si="1"/>
        <v>0</v>
      </c>
      <c r="I53" s="117">
        <f t="shared" si="1"/>
        <v>0</v>
      </c>
      <c r="J53" s="117">
        <f t="shared" si="1"/>
        <v>0</v>
      </c>
      <c r="K53" s="117">
        <f>SUM(K54:K57)-K55</f>
        <v>0</v>
      </c>
      <c r="L53" s="117">
        <f t="shared" si="1"/>
        <v>0</v>
      </c>
      <c r="M53" s="117">
        <f t="shared" si="1"/>
        <v>0</v>
      </c>
      <c r="N53" s="117">
        <f t="shared" si="1"/>
        <v>0</v>
      </c>
    </row>
    <row r="54" spans="1:14" ht="18" customHeight="1" hidden="1" outlineLevel="1">
      <c r="A54" s="44" t="s">
        <v>118</v>
      </c>
      <c r="B54" s="53" t="s">
        <v>121</v>
      </c>
      <c r="C54" s="54" t="s">
        <v>122</v>
      </c>
      <c r="D54" s="114"/>
      <c r="E54" s="115"/>
      <c r="F54" s="116"/>
      <c r="G54" s="117"/>
      <c r="H54" s="117"/>
      <c r="I54" s="117"/>
      <c r="J54" s="117"/>
      <c r="K54" s="117"/>
      <c r="L54" s="117"/>
      <c r="M54" s="117"/>
      <c r="N54" s="117"/>
    </row>
    <row r="55" spans="1:14" ht="18" customHeight="1" hidden="1" outlineLevel="1">
      <c r="A55" s="44" t="s">
        <v>118</v>
      </c>
      <c r="B55" s="55"/>
      <c r="C55" s="56" t="s">
        <v>123</v>
      </c>
      <c r="D55" s="114"/>
      <c r="E55" s="118"/>
      <c r="F55" s="116"/>
      <c r="G55" s="117"/>
      <c r="H55" s="117"/>
      <c r="I55" s="117"/>
      <c r="J55" s="117"/>
      <c r="K55" s="117"/>
      <c r="L55" s="117"/>
      <c r="M55" s="117"/>
      <c r="N55" s="117"/>
    </row>
    <row r="56" spans="1:14" ht="18" customHeight="1" hidden="1" outlineLevel="1">
      <c r="A56" s="44" t="s">
        <v>118</v>
      </c>
      <c r="B56" s="53" t="s">
        <v>124</v>
      </c>
      <c r="C56" s="54" t="s">
        <v>125</v>
      </c>
      <c r="D56" s="114"/>
      <c r="E56" s="119"/>
      <c r="F56" s="116"/>
      <c r="G56" s="117"/>
      <c r="H56" s="117"/>
      <c r="I56" s="117"/>
      <c r="J56" s="117"/>
      <c r="K56" s="117"/>
      <c r="L56" s="117"/>
      <c r="M56" s="117"/>
      <c r="N56" s="117"/>
    </row>
    <row r="57" spans="1:14" ht="22.5" hidden="1" outlineLevel="1">
      <c r="A57" s="44" t="s">
        <v>118</v>
      </c>
      <c r="B57" s="57" t="s">
        <v>126</v>
      </c>
      <c r="C57" s="54" t="s">
        <v>187</v>
      </c>
      <c r="D57" s="114"/>
      <c r="E57" s="115"/>
      <c r="F57" s="116"/>
      <c r="G57" s="117"/>
      <c r="H57" s="117"/>
      <c r="I57" s="117"/>
      <c r="J57" s="117"/>
      <c r="K57" s="117"/>
      <c r="L57" s="117"/>
      <c r="M57" s="117"/>
      <c r="N57" s="117"/>
    </row>
    <row r="58" spans="1:14" ht="18" customHeight="1" hidden="1" outlineLevel="1">
      <c r="A58" s="44" t="s">
        <v>118</v>
      </c>
      <c r="B58" s="50" t="s">
        <v>127</v>
      </c>
      <c r="C58" s="120" t="s">
        <v>128</v>
      </c>
      <c r="D58" s="114"/>
      <c r="E58" s="118"/>
      <c r="F58" s="116"/>
      <c r="G58" s="117"/>
      <c r="H58" s="117"/>
      <c r="I58" s="117"/>
      <c r="J58" s="117"/>
      <c r="K58" s="117"/>
      <c r="L58" s="117"/>
      <c r="M58" s="117"/>
      <c r="N58" s="117"/>
    </row>
    <row r="59" spans="1:14" ht="18" customHeight="1" hidden="1" outlineLevel="1">
      <c r="A59" s="44" t="s">
        <v>129</v>
      </c>
      <c r="B59" s="58" t="s">
        <v>130</v>
      </c>
      <c r="C59" s="59" t="s">
        <v>131</v>
      </c>
      <c r="D59" s="114"/>
      <c r="E59" s="115"/>
      <c r="F59" s="116"/>
      <c r="G59" s="117">
        <f aca="true" t="shared" si="2" ref="G59:N59">SUM(G60:G64)-SUM(G61:G62)</f>
        <v>0</v>
      </c>
      <c r="H59" s="117">
        <f t="shared" si="2"/>
        <v>0</v>
      </c>
      <c r="I59" s="117">
        <f t="shared" si="2"/>
        <v>0</v>
      </c>
      <c r="J59" s="117">
        <f t="shared" si="2"/>
        <v>0</v>
      </c>
      <c r="K59" s="117">
        <f>SUM(K60:K64)-SUM(K61:K62)</f>
        <v>0</v>
      </c>
      <c r="L59" s="117">
        <f t="shared" si="2"/>
        <v>0</v>
      </c>
      <c r="M59" s="117">
        <f t="shared" si="2"/>
        <v>0</v>
      </c>
      <c r="N59" s="117">
        <f t="shared" si="2"/>
        <v>0</v>
      </c>
    </row>
    <row r="60" spans="1:14" ht="18" customHeight="1" hidden="1" outlineLevel="1">
      <c r="A60" s="44" t="s">
        <v>129</v>
      </c>
      <c r="B60" s="60" t="s">
        <v>132</v>
      </c>
      <c r="C60" s="61" t="s">
        <v>133</v>
      </c>
      <c r="D60" s="114"/>
      <c r="E60" s="115"/>
      <c r="F60" s="116"/>
      <c r="G60" s="117">
        <f>G61+G62</f>
        <v>0</v>
      </c>
      <c r="H60" s="117">
        <f aca="true" t="shared" si="3" ref="H60:N60">H61+H62</f>
        <v>0</v>
      </c>
      <c r="I60" s="117">
        <f t="shared" si="3"/>
        <v>0</v>
      </c>
      <c r="J60" s="117">
        <f t="shared" si="3"/>
        <v>0</v>
      </c>
      <c r="K60" s="117">
        <f t="shared" si="3"/>
        <v>0</v>
      </c>
      <c r="L60" s="117">
        <f t="shared" si="3"/>
        <v>0</v>
      </c>
      <c r="M60" s="117">
        <f t="shared" si="3"/>
        <v>0</v>
      </c>
      <c r="N60" s="117">
        <f t="shared" si="3"/>
        <v>0</v>
      </c>
    </row>
    <row r="61" spans="1:14" ht="18" customHeight="1" hidden="1" outlineLevel="1">
      <c r="A61" s="44" t="s">
        <v>129</v>
      </c>
      <c r="B61" s="62"/>
      <c r="C61" s="63" t="s">
        <v>134</v>
      </c>
      <c r="D61" s="114"/>
      <c r="E61" s="115"/>
      <c r="F61" s="116"/>
      <c r="G61" s="117"/>
      <c r="H61" s="117"/>
      <c r="I61" s="117"/>
      <c r="J61" s="117"/>
      <c r="K61" s="117"/>
      <c r="L61" s="117"/>
      <c r="M61" s="117"/>
      <c r="N61" s="117"/>
    </row>
    <row r="62" spans="1:14" ht="18" customHeight="1" hidden="1" outlineLevel="1">
      <c r="A62" s="44" t="s">
        <v>129</v>
      </c>
      <c r="B62" s="64"/>
      <c r="C62" s="63" t="s">
        <v>135</v>
      </c>
      <c r="D62" s="114"/>
      <c r="E62" s="115"/>
      <c r="F62" s="116"/>
      <c r="G62" s="117"/>
      <c r="H62" s="117"/>
      <c r="I62" s="117"/>
      <c r="J62" s="117"/>
      <c r="K62" s="117"/>
      <c r="L62" s="117"/>
      <c r="M62" s="117"/>
      <c r="N62" s="117"/>
    </row>
    <row r="63" spans="1:14" ht="18" customHeight="1" hidden="1" outlineLevel="1">
      <c r="A63" s="44" t="s">
        <v>129</v>
      </c>
      <c r="B63" s="58" t="s">
        <v>136</v>
      </c>
      <c r="C63" s="61" t="s">
        <v>137</v>
      </c>
      <c r="D63" s="114"/>
      <c r="E63" s="115"/>
      <c r="F63" s="116"/>
      <c r="G63" s="117"/>
      <c r="H63" s="117"/>
      <c r="I63" s="117"/>
      <c r="J63" s="117"/>
      <c r="K63" s="117"/>
      <c r="L63" s="117"/>
      <c r="M63" s="117"/>
      <c r="N63" s="117"/>
    </row>
    <row r="64" spans="1:14" ht="18" customHeight="1" hidden="1" outlineLevel="1">
      <c r="A64" s="44" t="s">
        <v>129</v>
      </c>
      <c r="B64" s="58" t="s">
        <v>138</v>
      </c>
      <c r="C64" s="61" t="s">
        <v>139</v>
      </c>
      <c r="D64" s="114"/>
      <c r="E64" s="115"/>
      <c r="F64" s="116"/>
      <c r="G64" s="117"/>
      <c r="H64" s="117"/>
      <c r="I64" s="117"/>
      <c r="J64" s="117"/>
      <c r="K64" s="117"/>
      <c r="L64" s="117"/>
      <c r="M64" s="117"/>
      <c r="N64" s="117"/>
    </row>
    <row r="65" spans="1:14" ht="19.5" customHeight="1" hidden="1" outlineLevel="1">
      <c r="A65" s="32"/>
      <c r="B65" s="65" t="s">
        <v>140</v>
      </c>
      <c r="C65" s="66"/>
      <c r="D65" s="67"/>
      <c r="E65" s="68"/>
      <c r="F65" s="121"/>
      <c r="G65" s="122">
        <f aca="true" t="shared" si="4" ref="G65:N65">G53-G59</f>
        <v>0</v>
      </c>
      <c r="H65" s="122">
        <f t="shared" si="4"/>
        <v>0</v>
      </c>
      <c r="I65" s="122">
        <f t="shared" si="4"/>
        <v>0</v>
      </c>
      <c r="J65" s="122">
        <f t="shared" si="4"/>
        <v>0</v>
      </c>
      <c r="K65" s="122"/>
      <c r="L65" s="122">
        <f t="shared" si="4"/>
        <v>0</v>
      </c>
      <c r="M65" s="122">
        <f t="shared" si="4"/>
        <v>0</v>
      </c>
      <c r="N65" s="122">
        <f t="shared" si="4"/>
        <v>0</v>
      </c>
    </row>
    <row r="66" spans="1:14" ht="19.5" customHeight="1" hidden="1" outlineLevel="1">
      <c r="A66" s="18">
        <v>1</v>
      </c>
      <c r="B66" s="69"/>
      <c r="C66" s="70"/>
      <c r="D66" s="70"/>
      <c r="E66" s="71" t="s">
        <v>141</v>
      </c>
      <c r="F66" s="123"/>
      <c r="G66" s="124">
        <f>SUM(G65:N65)</f>
        <v>0</v>
      </c>
      <c r="H66" s="72"/>
      <c r="I66" s="73"/>
      <c r="J66" s="73"/>
      <c r="K66" s="73"/>
      <c r="L66" s="73"/>
      <c r="M66" s="73"/>
      <c r="N66" s="73"/>
    </row>
    <row r="67" spans="1:14" ht="19.5" customHeight="1" hidden="1" outlineLevel="1">
      <c r="A67" s="18">
        <v>2</v>
      </c>
      <c r="B67" s="69"/>
      <c r="C67" s="70"/>
      <c r="D67" s="70"/>
      <c r="E67" s="125" t="s">
        <v>188</v>
      </c>
      <c r="F67" s="70"/>
      <c r="G67" s="124">
        <f>SUM(G65:J65)</f>
        <v>0</v>
      </c>
      <c r="H67" s="72"/>
      <c r="I67" s="73"/>
      <c r="J67" s="73"/>
      <c r="K67" s="73"/>
      <c r="L67" s="126">
        <f>SUM(L65:N65)</f>
        <v>0</v>
      </c>
      <c r="M67" s="127"/>
      <c r="N67" s="73"/>
    </row>
    <row r="68" spans="1:14" ht="19.5" customHeight="1" hidden="1" collapsed="1">
      <c r="A68" s="18">
        <v>1</v>
      </c>
      <c r="B68" s="69"/>
      <c r="C68" s="70"/>
      <c r="D68" s="70"/>
      <c r="E68" s="71" t="s">
        <v>142</v>
      </c>
      <c r="F68" s="123"/>
      <c r="G68" s="124" t="e">
        <f>SUM(G73:M73)</f>
        <v>#NAME?</v>
      </c>
      <c r="H68" s="72"/>
      <c r="I68" s="73"/>
      <c r="J68" s="73"/>
      <c r="K68" s="73"/>
      <c r="L68" s="73"/>
      <c r="M68" s="73"/>
      <c r="N68" s="73"/>
    </row>
    <row r="69" spans="1:14" s="78" customFormat="1" ht="7.5" customHeight="1">
      <c r="A69" s="74"/>
      <c r="B69" s="75"/>
      <c r="C69" s="75"/>
      <c r="D69" s="75"/>
      <c r="E69" s="75"/>
      <c r="F69" s="75"/>
      <c r="G69" s="76"/>
      <c r="H69" s="76"/>
      <c r="I69" s="77"/>
      <c r="J69" s="77"/>
      <c r="K69" s="77"/>
      <c r="L69" s="77"/>
      <c r="M69" s="77"/>
      <c r="N69" s="77"/>
    </row>
    <row r="70" spans="1:14" ht="30" customHeight="1">
      <c r="A70" s="32"/>
      <c r="B70" s="128" t="s">
        <v>189</v>
      </c>
      <c r="C70" s="79"/>
      <c r="D70" s="79"/>
      <c r="E70" s="79"/>
      <c r="F70" s="79"/>
      <c r="G70" s="129"/>
      <c r="H70" s="129"/>
      <c r="I70" s="129"/>
      <c r="J70" s="129"/>
      <c r="K70" s="129"/>
      <c r="L70" s="129"/>
      <c r="M70" s="129"/>
      <c r="N70" s="129"/>
    </row>
    <row r="71" spans="1:14" ht="24" customHeight="1">
      <c r="A71" s="32"/>
      <c r="B71" s="130" t="s">
        <v>190</v>
      </c>
      <c r="C71" s="165" t="s">
        <v>191</v>
      </c>
      <c r="D71" s="165"/>
      <c r="E71" s="166"/>
      <c r="F71" s="135"/>
      <c r="G71" s="131"/>
      <c r="H71" s="131"/>
      <c r="I71" s="131"/>
      <c r="J71" s="131"/>
      <c r="K71" s="131"/>
      <c r="L71" s="131"/>
      <c r="M71" s="131"/>
      <c r="N71" s="131"/>
    </row>
    <row r="72" spans="1:14" ht="15">
      <c r="A72" s="32" t="s">
        <v>143</v>
      </c>
      <c r="B72" s="80"/>
      <c r="C72" s="21"/>
      <c r="D72" s="21"/>
      <c r="E72" s="21"/>
      <c r="F72" s="21"/>
      <c r="G72" s="21"/>
      <c r="H72" s="21"/>
      <c r="I72" s="21"/>
      <c r="J72" s="21"/>
      <c r="K72" s="21"/>
      <c r="L72" s="21"/>
      <c r="M72" s="21"/>
      <c r="N72" s="21"/>
    </row>
    <row r="73" spans="1:13" s="83" customFormat="1" ht="14.25" hidden="1">
      <c r="A73" s="81"/>
      <c r="B73" s="82"/>
      <c r="G73" s="83" t="e">
        <f>G65/POWER(1+TauxAct,G28-$G$28)</f>
        <v>#NAME?</v>
      </c>
      <c r="H73" s="83" t="e">
        <f>H65/POWER(1+TauxAct,H28-$G$28)</f>
        <v>#NAME?</v>
      </c>
      <c r="I73" s="83" t="e">
        <f>I65/POWER(1+TauxAct,I28-$G$28)</f>
        <v>#NAME?</v>
      </c>
      <c r="J73" s="83" t="e">
        <f>J65/POWER(1+TauxAct,J28-$G$28)</f>
        <v>#NAME?</v>
      </c>
      <c r="K73" s="83" t="e">
        <f>L65/POWER(1+TauxAct,L28-$G$28)</f>
        <v>#NAME?</v>
      </c>
      <c r="L73" s="83" t="e">
        <f>M65/POWER(1+TauxAct,M28-$G$28)</f>
        <v>#NAME?</v>
      </c>
      <c r="M73" s="83" t="e">
        <f>N65/POWER(1+TauxAct,N28-$G$28)</f>
        <v>#NAME?</v>
      </c>
    </row>
    <row r="74" spans="1:14" ht="15">
      <c r="A74" s="32"/>
      <c r="B74" s="84" t="s">
        <v>144</v>
      </c>
      <c r="C74" s="21"/>
      <c r="D74" s="21"/>
      <c r="E74" s="21"/>
      <c r="F74" s="21"/>
      <c r="G74" s="21"/>
      <c r="H74" s="21"/>
      <c r="I74" s="21"/>
      <c r="J74" s="21"/>
      <c r="K74" s="21"/>
      <c r="L74" s="21"/>
      <c r="M74" s="21"/>
      <c r="N74" s="21"/>
    </row>
    <row r="75" spans="1:14" ht="15">
      <c r="A75" s="32"/>
      <c r="B75" s="80"/>
      <c r="C75" s="21"/>
      <c r="D75" s="21"/>
      <c r="E75" s="21"/>
      <c r="F75" s="21"/>
      <c r="G75" s="21"/>
      <c r="H75" s="21"/>
      <c r="I75" s="21"/>
      <c r="J75" s="21"/>
      <c r="K75" s="21"/>
      <c r="L75" s="21"/>
      <c r="M75" s="21"/>
      <c r="N75" s="21"/>
    </row>
  </sheetData>
  <sheetProtection/>
  <mergeCells count="51">
    <mergeCell ref="B8:C8"/>
    <mergeCell ref="D8:J8"/>
    <mergeCell ref="G3:L3"/>
    <mergeCell ref="B6:C6"/>
    <mergeCell ref="D6:J6"/>
    <mergeCell ref="B7:C7"/>
    <mergeCell ref="D7:J7"/>
    <mergeCell ref="B9:C9"/>
    <mergeCell ref="D9:J9"/>
    <mergeCell ref="B10:C10"/>
    <mergeCell ref="D10:J10"/>
    <mergeCell ref="B11:C11"/>
    <mergeCell ref="D11:J11"/>
    <mergeCell ref="E14:F14"/>
    <mergeCell ref="H14:J14"/>
    <mergeCell ref="K14:M14"/>
    <mergeCell ref="E15:F15"/>
    <mergeCell ref="H15:J15"/>
    <mergeCell ref="K15:M15"/>
    <mergeCell ref="E16:F16"/>
    <mergeCell ref="H16:J16"/>
    <mergeCell ref="K16:M16"/>
    <mergeCell ref="E17:F17"/>
    <mergeCell ref="H17:J17"/>
    <mergeCell ref="K17:M17"/>
    <mergeCell ref="E18:F18"/>
    <mergeCell ref="H18:J18"/>
    <mergeCell ref="K18:M18"/>
    <mergeCell ref="E19:F19"/>
    <mergeCell ref="H19:J19"/>
    <mergeCell ref="K19:M19"/>
    <mergeCell ref="E20:F20"/>
    <mergeCell ref="H20:J20"/>
    <mergeCell ref="K20:M20"/>
    <mergeCell ref="E21:F21"/>
    <mergeCell ref="H21:J21"/>
    <mergeCell ref="K21:M21"/>
    <mergeCell ref="E22:F22"/>
    <mergeCell ref="H22:J22"/>
    <mergeCell ref="K22:M22"/>
    <mergeCell ref="E23:F23"/>
    <mergeCell ref="H23:J23"/>
    <mergeCell ref="K23:M23"/>
    <mergeCell ref="C71:E71"/>
    <mergeCell ref="E24:F24"/>
    <mergeCell ref="H24:J24"/>
    <mergeCell ref="K24:M24"/>
    <mergeCell ref="G27:K27"/>
    <mergeCell ref="L27:N27"/>
    <mergeCell ref="G51:K51"/>
    <mergeCell ref="L51:N51"/>
  </mergeCells>
  <conditionalFormatting sqref="L27 L51">
    <cfRule type="expression" priority="2" dxfId="3" stopIfTrue="1">
      <formula>IF(OR(L27="Démarrage du projet",L27="Fin du projet"),TRUE,FALSE)</formula>
    </cfRule>
  </conditionalFormatting>
  <conditionalFormatting sqref="L27 L51">
    <cfRule type="expression" priority="1" dxfId="2" stopIfTrue="1">
      <formula>IF(OR(L27="Démarrage du PRE",L27="Fin du PRE"),TRUE,FALSE)</formula>
    </cfRule>
  </conditionalFormatting>
  <conditionalFormatting sqref="D53:E64">
    <cfRule type="expression" priority="3" dxfId="8" stopIfTrue="1">
      <formula>IF(AND($D53&lt;&gt;"Oui",SUM($G53:$N53)&gt;0),TRUE,FALSE)</formula>
    </cfRule>
    <cfRule type="expression" priority="4" dxfId="0" stopIfTrue="1">
      <formula>IF(OR($D53="Non",$D53=""),TRUE,FALSE)</formula>
    </cfRule>
  </conditionalFormatting>
  <dataValidations count="2">
    <dataValidation type="list" allowBlank="1" showInputMessage="1" showErrorMessage="1" sqref="E15:E24">
      <formula1>"Liste en Sus - Molécules onéreuses,Liste en Sus - Dispositifs Implantables,Prescription Hospitalières Exécutées en ville (PHMEV)"</formula1>
    </dataValidation>
    <dataValidation type="list" allowBlank="1" showInputMessage="1" showErrorMessage="1" sqref="G15:G24">
      <formula1>"Oui,Non"</formula1>
    </dataValidation>
  </dataValidations>
  <printOptions/>
  <pageMargins left="0.1968503937007874" right="0.1968503937007874" top="0.1968503937007874" bottom="0.1968503937007874" header="0.1968503937007874" footer="0.1968503937007874"/>
  <pageSetup fitToHeight="5"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H35"/>
  <sheetViews>
    <sheetView zoomScalePageLayoutView="0" workbookViewId="0" topLeftCell="A1">
      <selection activeCell="G1" sqref="G1"/>
    </sheetView>
  </sheetViews>
  <sheetFormatPr defaultColWidth="11.421875" defaultRowHeight="15"/>
  <cols>
    <col min="1" max="1" width="43.140625" style="2" bestFit="1" customWidth="1"/>
    <col min="2" max="2" width="11.7109375" style="2" customWidth="1"/>
    <col min="3" max="3" width="38.8515625" style="2" customWidth="1"/>
    <col min="4" max="4" width="31.57421875" style="2" customWidth="1"/>
    <col min="5" max="5" width="31.28125" style="2" customWidth="1"/>
    <col min="6" max="6" width="34.421875" style="2" customWidth="1"/>
    <col min="7" max="7" width="30.8515625" style="2" bestFit="1" customWidth="1"/>
    <col min="8" max="8" width="42.00390625" style="2" customWidth="1"/>
    <col min="9" max="16384" width="11.421875" style="2" customWidth="1"/>
  </cols>
  <sheetData>
    <row r="1" spans="1:8" ht="15">
      <c r="A1" s="189" t="s">
        <v>0</v>
      </c>
      <c r="B1" s="189"/>
      <c r="C1" s="189"/>
      <c r="D1" s="189"/>
      <c r="E1" s="189"/>
      <c r="F1" s="1"/>
      <c r="G1" s="1"/>
      <c r="H1" s="1"/>
    </row>
    <row r="2" ht="15">
      <c r="A2" s="3"/>
    </row>
    <row r="3" ht="15">
      <c r="A3" s="3"/>
    </row>
    <row r="4" spans="1:8" ht="24">
      <c r="A4" s="4" t="s">
        <v>1</v>
      </c>
      <c r="B4" s="4" t="s">
        <v>2</v>
      </c>
      <c r="C4" s="4" t="s">
        <v>3</v>
      </c>
      <c r="D4" s="4" t="s">
        <v>4</v>
      </c>
      <c r="E4" s="4" t="s">
        <v>5</v>
      </c>
      <c r="F4" s="4" t="s">
        <v>6</v>
      </c>
      <c r="G4" s="4" t="s">
        <v>7</v>
      </c>
      <c r="H4" s="4" t="s">
        <v>8</v>
      </c>
    </row>
    <row r="5" spans="1:8" ht="25.5">
      <c r="A5" s="190" t="s">
        <v>9</v>
      </c>
      <c r="B5" s="191" t="s">
        <v>10</v>
      </c>
      <c r="C5" s="192" t="s">
        <v>11</v>
      </c>
      <c r="D5" s="5"/>
      <c r="E5" s="5"/>
      <c r="F5" s="5"/>
      <c r="G5" s="6" t="s">
        <v>12</v>
      </c>
      <c r="H5" s="7" t="s">
        <v>13</v>
      </c>
    </row>
    <row r="6" spans="1:8" ht="25.5">
      <c r="A6" s="190"/>
      <c r="B6" s="191"/>
      <c r="C6" s="192"/>
      <c r="D6" s="5"/>
      <c r="E6" s="5"/>
      <c r="F6" s="5"/>
      <c r="G6" s="8" t="s">
        <v>14</v>
      </c>
      <c r="H6" s="9" t="s">
        <v>15</v>
      </c>
    </row>
    <row r="7" spans="1:8" ht="51">
      <c r="A7" s="10" t="s">
        <v>16</v>
      </c>
      <c r="B7" s="11" t="s">
        <v>10</v>
      </c>
      <c r="C7" s="10" t="s">
        <v>17</v>
      </c>
      <c r="D7" s="12" t="s">
        <v>18</v>
      </c>
      <c r="E7" s="12" t="s">
        <v>19</v>
      </c>
      <c r="F7" s="12" t="s">
        <v>20</v>
      </c>
      <c r="G7" s="8" t="s">
        <v>21</v>
      </c>
      <c r="H7" s="13" t="s">
        <v>22</v>
      </c>
    </row>
    <row r="8" spans="1:8" ht="63.75">
      <c r="A8" s="190" t="s">
        <v>23</v>
      </c>
      <c r="B8" s="191" t="s">
        <v>24</v>
      </c>
      <c r="C8" s="10" t="s">
        <v>25</v>
      </c>
      <c r="D8" s="12" t="s">
        <v>26</v>
      </c>
      <c r="E8" s="12" t="s">
        <v>27</v>
      </c>
      <c r="F8" s="12" t="s">
        <v>28</v>
      </c>
      <c r="G8" s="14" t="s">
        <v>29</v>
      </c>
      <c r="H8" s="13" t="s">
        <v>30</v>
      </c>
    </row>
    <row r="9" spans="1:8" ht="45.75" customHeight="1">
      <c r="A9" s="190"/>
      <c r="B9" s="191"/>
      <c r="C9" s="193" t="s">
        <v>31</v>
      </c>
      <c r="D9" s="196" t="s">
        <v>32</v>
      </c>
      <c r="E9" s="196" t="s">
        <v>33</v>
      </c>
      <c r="F9" s="196" t="s">
        <v>33</v>
      </c>
      <c r="G9" s="193" t="s">
        <v>34</v>
      </c>
      <c r="H9" s="13" t="s">
        <v>35</v>
      </c>
    </row>
    <row r="10" spans="1:8" ht="25.5">
      <c r="A10" s="190"/>
      <c r="B10" s="191"/>
      <c r="C10" s="194"/>
      <c r="D10" s="196"/>
      <c r="E10" s="196"/>
      <c r="F10" s="196"/>
      <c r="G10" s="194"/>
      <c r="H10" s="13" t="s">
        <v>36</v>
      </c>
    </row>
    <row r="11" spans="1:8" ht="63.75">
      <c r="A11" s="190"/>
      <c r="B11" s="191"/>
      <c r="C11" s="195"/>
      <c r="D11" s="196"/>
      <c r="E11" s="196"/>
      <c r="F11" s="196"/>
      <c r="G11" s="195"/>
      <c r="H11" s="13" t="s">
        <v>37</v>
      </c>
    </row>
    <row r="12" spans="1:8" ht="63.75">
      <c r="A12" s="190" t="s">
        <v>38</v>
      </c>
      <c r="B12" s="191" t="s">
        <v>24</v>
      </c>
      <c r="C12" s="10" t="s">
        <v>39</v>
      </c>
      <c r="D12" s="12" t="s">
        <v>40</v>
      </c>
      <c r="E12" s="12" t="s">
        <v>41</v>
      </c>
      <c r="F12" s="12" t="s">
        <v>42</v>
      </c>
      <c r="G12" s="14" t="s">
        <v>29</v>
      </c>
      <c r="H12" s="13" t="s">
        <v>43</v>
      </c>
    </row>
    <row r="13" spans="1:8" ht="45.75" customHeight="1">
      <c r="A13" s="190"/>
      <c r="B13" s="191"/>
      <c r="C13" s="193" t="s">
        <v>44</v>
      </c>
      <c r="D13" s="196" t="s">
        <v>45</v>
      </c>
      <c r="E13" s="196" t="s">
        <v>33</v>
      </c>
      <c r="F13" s="196" t="s">
        <v>33</v>
      </c>
      <c r="G13" s="193" t="s">
        <v>34</v>
      </c>
      <c r="H13" s="13" t="s">
        <v>46</v>
      </c>
    </row>
    <row r="14" spans="1:8" ht="25.5">
      <c r="A14" s="190"/>
      <c r="B14" s="191"/>
      <c r="C14" s="195"/>
      <c r="D14" s="196"/>
      <c r="E14" s="196"/>
      <c r="F14" s="196"/>
      <c r="G14" s="195"/>
      <c r="H14" s="13" t="s">
        <v>47</v>
      </c>
    </row>
    <row r="15" spans="1:8" ht="33.75">
      <c r="A15" s="190" t="s">
        <v>48</v>
      </c>
      <c r="B15" s="191" t="s">
        <v>10</v>
      </c>
      <c r="C15" s="10" t="s">
        <v>49</v>
      </c>
      <c r="D15" s="12" t="s">
        <v>50</v>
      </c>
      <c r="E15" s="12" t="s">
        <v>51</v>
      </c>
      <c r="F15" s="12" t="s">
        <v>52</v>
      </c>
      <c r="G15" s="191" t="s">
        <v>53</v>
      </c>
      <c r="H15" s="13" t="s">
        <v>54</v>
      </c>
    </row>
    <row r="16" spans="1:8" ht="25.5">
      <c r="A16" s="190"/>
      <c r="B16" s="191"/>
      <c r="C16" s="10" t="s">
        <v>55</v>
      </c>
      <c r="D16" s="5"/>
      <c r="E16" s="5"/>
      <c r="F16" s="5"/>
      <c r="G16" s="191"/>
      <c r="H16" s="13" t="s">
        <v>56</v>
      </c>
    </row>
    <row r="17" spans="1:8" ht="38.25">
      <c r="A17" s="190" t="s">
        <v>57</v>
      </c>
      <c r="B17" s="191" t="s">
        <v>10</v>
      </c>
      <c r="C17" s="10" t="s">
        <v>58</v>
      </c>
      <c r="D17" s="12" t="s">
        <v>59</v>
      </c>
      <c r="E17" s="12" t="s">
        <v>60</v>
      </c>
      <c r="F17" s="12" t="s">
        <v>61</v>
      </c>
      <c r="G17" s="14" t="s">
        <v>34</v>
      </c>
      <c r="H17" s="13" t="s">
        <v>62</v>
      </c>
    </row>
    <row r="18" spans="1:8" ht="45.75" customHeight="1">
      <c r="A18" s="190"/>
      <c r="B18" s="191"/>
      <c r="C18" s="193" t="s">
        <v>63</v>
      </c>
      <c r="D18" s="196" t="s">
        <v>64</v>
      </c>
      <c r="E18" s="196" t="s">
        <v>65</v>
      </c>
      <c r="F18" s="196" t="s">
        <v>66</v>
      </c>
      <c r="G18" s="193" t="s">
        <v>67</v>
      </c>
      <c r="H18" s="13" t="s">
        <v>68</v>
      </c>
    </row>
    <row r="19" spans="1:8" ht="15">
      <c r="A19" s="190"/>
      <c r="B19" s="191"/>
      <c r="C19" s="194"/>
      <c r="D19" s="196"/>
      <c r="E19" s="196"/>
      <c r="F19" s="196"/>
      <c r="G19" s="194"/>
      <c r="H19" s="13" t="s">
        <v>69</v>
      </c>
    </row>
    <row r="20" spans="1:8" ht="25.5">
      <c r="A20" s="190"/>
      <c r="B20" s="191"/>
      <c r="C20" s="194"/>
      <c r="D20" s="196"/>
      <c r="E20" s="196"/>
      <c r="F20" s="196"/>
      <c r="G20" s="194"/>
      <c r="H20" s="13" t="s">
        <v>70</v>
      </c>
    </row>
    <row r="21" spans="1:8" ht="25.5">
      <c r="A21" s="190"/>
      <c r="B21" s="191"/>
      <c r="C21" s="195"/>
      <c r="D21" s="196"/>
      <c r="E21" s="196"/>
      <c r="F21" s="196"/>
      <c r="G21" s="195"/>
      <c r="H21" s="13" t="s">
        <v>71</v>
      </c>
    </row>
    <row r="22" spans="1:8" ht="34.5" customHeight="1">
      <c r="A22" s="190" t="s">
        <v>72</v>
      </c>
      <c r="B22" s="191" t="s">
        <v>10</v>
      </c>
      <c r="C22" s="190" t="s">
        <v>73</v>
      </c>
      <c r="D22" s="196" t="s">
        <v>74</v>
      </c>
      <c r="E22" s="196" t="s">
        <v>75</v>
      </c>
      <c r="F22" s="196" t="s">
        <v>76</v>
      </c>
      <c r="G22" s="191" t="s">
        <v>21</v>
      </c>
      <c r="H22" s="13" t="s">
        <v>62</v>
      </c>
    </row>
    <row r="23" spans="1:8" ht="63.75">
      <c r="A23" s="190"/>
      <c r="B23" s="191"/>
      <c r="C23" s="190"/>
      <c r="D23" s="196"/>
      <c r="E23" s="196"/>
      <c r="F23" s="196"/>
      <c r="G23" s="197"/>
      <c r="H23" s="13" t="s">
        <v>77</v>
      </c>
    </row>
    <row r="24" spans="1:8" ht="38.25" customHeight="1">
      <c r="A24" s="190" t="s">
        <v>78</v>
      </c>
      <c r="B24" s="11" t="s">
        <v>79</v>
      </c>
      <c r="C24" s="192" t="s">
        <v>80</v>
      </c>
      <c r="D24" s="196" t="s">
        <v>81</v>
      </c>
      <c r="E24" s="196" t="s">
        <v>82</v>
      </c>
      <c r="F24" s="196" t="s">
        <v>83</v>
      </c>
      <c r="G24" s="15" t="s">
        <v>34</v>
      </c>
      <c r="H24" s="198" t="s">
        <v>84</v>
      </c>
    </row>
    <row r="25" spans="1:8" ht="38.25" customHeight="1">
      <c r="A25" s="190"/>
      <c r="B25" s="11" t="s">
        <v>10</v>
      </c>
      <c r="C25" s="192"/>
      <c r="D25" s="196"/>
      <c r="E25" s="196"/>
      <c r="F25" s="196"/>
      <c r="G25" s="16" t="s">
        <v>85</v>
      </c>
      <c r="H25" s="198"/>
    </row>
    <row r="26" spans="1:8" ht="25.5" customHeight="1">
      <c r="A26" s="190" t="s">
        <v>86</v>
      </c>
      <c r="B26" s="191" t="s">
        <v>10</v>
      </c>
      <c r="C26" s="190" t="s">
        <v>87</v>
      </c>
      <c r="D26" s="196" t="s">
        <v>88</v>
      </c>
      <c r="E26" s="196" t="s">
        <v>89</v>
      </c>
      <c r="F26" s="196" t="s">
        <v>90</v>
      </c>
      <c r="G26" s="199" t="s">
        <v>21</v>
      </c>
      <c r="H26" s="13" t="s">
        <v>62</v>
      </c>
    </row>
    <row r="27" spans="1:8" ht="51">
      <c r="A27" s="190"/>
      <c r="B27" s="191"/>
      <c r="C27" s="190"/>
      <c r="D27" s="196"/>
      <c r="E27" s="196"/>
      <c r="F27" s="196"/>
      <c r="G27" s="191"/>
      <c r="H27" s="13" t="s">
        <v>91</v>
      </c>
    </row>
    <row r="28" spans="1:8" ht="15">
      <c r="A28" s="190"/>
      <c r="B28" s="191"/>
      <c r="C28" s="190"/>
      <c r="D28" s="196"/>
      <c r="E28" s="196"/>
      <c r="F28" s="196"/>
      <c r="G28" s="191"/>
      <c r="H28" s="13" t="s">
        <v>92</v>
      </c>
    </row>
    <row r="29" spans="1:8" ht="25.5">
      <c r="A29" s="190"/>
      <c r="B29" s="191"/>
      <c r="C29" s="190"/>
      <c r="D29" s="196"/>
      <c r="E29" s="196"/>
      <c r="F29" s="196"/>
      <c r="G29" s="191"/>
      <c r="H29" s="13" t="s">
        <v>70</v>
      </c>
    </row>
    <row r="30" spans="1:8" ht="25.5">
      <c r="A30" s="190"/>
      <c r="B30" s="191"/>
      <c r="C30" s="190"/>
      <c r="D30" s="196"/>
      <c r="E30" s="196"/>
      <c r="F30" s="196"/>
      <c r="G30" s="191"/>
      <c r="H30" s="13" t="s">
        <v>71</v>
      </c>
    </row>
    <row r="31" spans="1:8" ht="25.5" customHeight="1">
      <c r="A31" s="190" t="s">
        <v>93</v>
      </c>
      <c r="B31" s="191" t="s">
        <v>10</v>
      </c>
      <c r="C31" s="190" t="s">
        <v>94</v>
      </c>
      <c r="D31" s="196" t="s">
        <v>95</v>
      </c>
      <c r="E31" s="196" t="s">
        <v>96</v>
      </c>
      <c r="F31" s="196" t="s">
        <v>97</v>
      </c>
      <c r="G31" s="191" t="s">
        <v>21</v>
      </c>
      <c r="H31" s="13" t="s">
        <v>98</v>
      </c>
    </row>
    <row r="32" spans="1:8" ht="25.5">
      <c r="A32" s="190"/>
      <c r="B32" s="191"/>
      <c r="C32" s="190"/>
      <c r="D32" s="196"/>
      <c r="E32" s="196"/>
      <c r="F32" s="196"/>
      <c r="G32" s="191"/>
      <c r="H32" s="13" t="s">
        <v>99</v>
      </c>
    </row>
    <row r="33" spans="1:8" ht="51" customHeight="1">
      <c r="A33" s="190" t="s">
        <v>100</v>
      </c>
      <c r="B33" s="191" t="s">
        <v>10</v>
      </c>
      <c r="C33" s="190" t="s">
        <v>101</v>
      </c>
      <c r="D33" s="196" t="s">
        <v>102</v>
      </c>
      <c r="E33" s="196" t="s">
        <v>103</v>
      </c>
      <c r="F33" s="196" t="s">
        <v>104</v>
      </c>
      <c r="G33" s="191" t="s">
        <v>21</v>
      </c>
      <c r="H33" s="13" t="s">
        <v>105</v>
      </c>
    </row>
    <row r="34" spans="1:8" ht="38.25">
      <c r="A34" s="190"/>
      <c r="B34" s="191"/>
      <c r="C34" s="190"/>
      <c r="D34" s="196"/>
      <c r="E34" s="196"/>
      <c r="F34" s="196"/>
      <c r="G34" s="191"/>
      <c r="H34" s="13" t="s">
        <v>106</v>
      </c>
    </row>
    <row r="35" spans="1:8" ht="38.25">
      <c r="A35" s="17" t="s">
        <v>107</v>
      </c>
      <c r="B35" s="11" t="s">
        <v>10</v>
      </c>
      <c r="C35" s="10" t="s">
        <v>108</v>
      </c>
      <c r="D35" s="12" t="s">
        <v>109</v>
      </c>
      <c r="E35" s="12" t="s">
        <v>110</v>
      </c>
      <c r="F35" s="12" t="s">
        <v>111</v>
      </c>
      <c r="G35" s="11" t="s">
        <v>21</v>
      </c>
      <c r="H35" s="13" t="s">
        <v>112</v>
      </c>
    </row>
  </sheetData>
  <sheetProtection/>
  <mergeCells count="62">
    <mergeCell ref="G31:G32"/>
    <mergeCell ref="A33:A34"/>
    <mergeCell ref="B33:B34"/>
    <mergeCell ref="C33:C34"/>
    <mergeCell ref="D33:D34"/>
    <mergeCell ref="E33:E34"/>
    <mergeCell ref="F33:F34"/>
    <mergeCell ref="G33:G34"/>
    <mergeCell ref="A31:A32"/>
    <mergeCell ref="B31:B32"/>
    <mergeCell ref="C31:C32"/>
    <mergeCell ref="D31:D32"/>
    <mergeCell ref="E31:E32"/>
    <mergeCell ref="F31:F32"/>
    <mergeCell ref="H24:H25"/>
    <mergeCell ref="A26:A30"/>
    <mergeCell ref="B26:B30"/>
    <mergeCell ref="C26:C30"/>
    <mergeCell ref="D26:D30"/>
    <mergeCell ref="E26:E30"/>
    <mergeCell ref="F26:F30"/>
    <mergeCell ref="G26:G30"/>
    <mergeCell ref="G22:G23"/>
    <mergeCell ref="A24:A25"/>
    <mergeCell ref="C24:C25"/>
    <mergeCell ref="D24:D25"/>
    <mergeCell ref="E24:E25"/>
    <mergeCell ref="F24:F25"/>
    <mergeCell ref="A22:A23"/>
    <mergeCell ref="B22:B23"/>
    <mergeCell ref="C22:C23"/>
    <mergeCell ref="D22:D23"/>
    <mergeCell ref="E22:E23"/>
    <mergeCell ref="F22:F23"/>
    <mergeCell ref="A15:A16"/>
    <mergeCell ref="B15:B16"/>
    <mergeCell ref="G15:G16"/>
    <mergeCell ref="A17:A21"/>
    <mergeCell ref="B17:B21"/>
    <mergeCell ref="C18:C21"/>
    <mergeCell ref="D18:D21"/>
    <mergeCell ref="E18:E21"/>
    <mergeCell ref="F18:F21"/>
    <mergeCell ref="G18:G21"/>
    <mergeCell ref="F9:F11"/>
    <mergeCell ref="G9:G11"/>
    <mergeCell ref="A12:A14"/>
    <mergeCell ref="B12:B14"/>
    <mergeCell ref="C13:C14"/>
    <mergeCell ref="D13:D14"/>
    <mergeCell ref="E13:E14"/>
    <mergeCell ref="F13:F14"/>
    <mergeCell ref="G13:G14"/>
    <mergeCell ref="A1:E1"/>
    <mergeCell ref="A5:A6"/>
    <mergeCell ref="B5:B6"/>
    <mergeCell ref="C5:C6"/>
    <mergeCell ref="A8:A11"/>
    <mergeCell ref="B8:B11"/>
    <mergeCell ref="C9:C11"/>
    <mergeCell ref="D9:D11"/>
    <mergeCell ref="E9:E11"/>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yguillouli</dc:creator>
  <cp:keywords/>
  <dc:description/>
  <cp:lastModifiedBy>yguillouli</cp:lastModifiedBy>
  <cp:lastPrinted>2016-06-29T22:24:54Z</cp:lastPrinted>
  <dcterms:created xsi:type="dcterms:W3CDTF">2016-06-23T15:43:22Z</dcterms:created>
  <dcterms:modified xsi:type="dcterms:W3CDTF">2016-07-06T08:10:54Z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